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12015"/>
  </bookViews>
  <sheets>
    <sheet name="Concentrado aplicación NS" sheetId="1" r:id="rId1"/>
  </sheets>
  <definedNames>
    <definedName name="_xlnm.Print_Area" localSheetId="0">'Concentrado aplicación NS'!$A$1:$K$30</definedName>
  </definedNames>
  <calcPr calcId="125725"/>
</workbook>
</file>

<file path=xl/calcChain.xml><?xml version="1.0" encoding="utf-8"?>
<calcChain xmlns="http://schemas.openxmlformats.org/spreadsheetml/2006/main">
  <c r="F29" i="1"/>
  <c r="E29"/>
  <c r="K21"/>
  <c r="K22"/>
  <c r="H23"/>
  <c r="I23"/>
  <c r="J21"/>
  <c r="J22"/>
  <c r="K20"/>
  <c r="J20"/>
  <c r="E24"/>
  <c r="D24"/>
  <c r="G29" s="1"/>
  <c r="E21"/>
  <c r="E22"/>
  <c r="E23"/>
  <c r="E20"/>
  <c r="D21"/>
  <c r="D22"/>
  <c r="D23"/>
  <c r="D20"/>
  <c r="K9"/>
  <c r="K10"/>
  <c r="K11"/>
  <c r="K12"/>
  <c r="K13"/>
  <c r="K14"/>
  <c r="K15"/>
  <c r="K8"/>
  <c r="I16"/>
  <c r="H16"/>
  <c r="J16" s="1"/>
  <c r="J9"/>
  <c r="J10"/>
  <c r="J11"/>
  <c r="J12"/>
  <c r="J13"/>
  <c r="J14"/>
  <c r="J15"/>
  <c r="J8"/>
  <c r="C14"/>
  <c r="B14"/>
  <c r="D14" s="1"/>
  <c r="E9"/>
  <c r="E10"/>
  <c r="E11"/>
  <c r="E12"/>
  <c r="E13"/>
  <c r="E8"/>
  <c r="D9"/>
  <c r="D10"/>
  <c r="D11"/>
  <c r="D12"/>
  <c r="D13"/>
  <c r="D8"/>
  <c r="H29" l="1"/>
  <c r="E14"/>
  <c r="E28"/>
  <c r="F28"/>
  <c r="F30" s="1"/>
  <c r="E30"/>
  <c r="G28"/>
  <c r="G30" s="1"/>
  <c r="K23"/>
  <c r="K16"/>
  <c r="J23"/>
  <c r="H30" l="1"/>
  <c r="H28"/>
</calcChain>
</file>

<file path=xl/sharedStrings.xml><?xml version="1.0" encoding="utf-8"?>
<sst xmlns="http://schemas.openxmlformats.org/spreadsheetml/2006/main" count="60" uniqueCount="35">
  <si>
    <t>ZONA METROPOLITANA</t>
  </si>
  <si>
    <t>REGIONALES</t>
  </si>
  <si>
    <t>SEDE</t>
  </si>
  <si>
    <t>CITADOS</t>
  </si>
  <si>
    <t>PRESENTES</t>
  </si>
  <si>
    <t>AUSENTES</t>
  </si>
  <si>
    <t>% ASISTENCIA</t>
  </si>
  <si>
    <t>C U C E I</t>
  </si>
  <si>
    <t>COSTA SUR</t>
  </si>
  <si>
    <t>C U C S H</t>
  </si>
  <si>
    <t>COSTA</t>
  </si>
  <si>
    <t>C U C S</t>
  </si>
  <si>
    <t>CIENEGA</t>
  </si>
  <si>
    <t>C U C E A</t>
  </si>
  <si>
    <t>SUR</t>
  </si>
  <si>
    <t>C U C B A</t>
  </si>
  <si>
    <t>NORTE</t>
  </si>
  <si>
    <t>C U A A D</t>
  </si>
  <si>
    <t>VALLES</t>
  </si>
  <si>
    <t>LAGOS</t>
  </si>
  <si>
    <t>ALTOS</t>
  </si>
  <si>
    <t>TOTAL REGIONALES</t>
  </si>
  <si>
    <t>PIENSE II</t>
  </si>
  <si>
    <t>APLICACIÓN EXTERNA PAA</t>
  </si>
  <si>
    <t>LA PAZ</t>
  </si>
  <si>
    <t>MAZATLAN</t>
  </si>
  <si>
    <t>TOTAL</t>
  </si>
  <si>
    <t xml:space="preserve">TOTAL </t>
  </si>
  <si>
    <t>TOTAL DE LA APLICACIÓN</t>
  </si>
  <si>
    <t>PRUEBA</t>
  </si>
  <si>
    <t>P A A</t>
  </si>
  <si>
    <t>CCE.</t>
  </si>
  <si>
    <t>CENTROS UNIVERSITARIOS 22 MAYO 2004</t>
  </si>
  <si>
    <t>TOTAL  ZMG</t>
  </si>
  <si>
    <t>INFORME DE APLICACIÓN DE EXAMEN DE ADMISIÓN 2004-B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</si>
</sst>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20"/>
      <name val="Calibri"/>
      <family val="2"/>
      <scheme val="minor"/>
    </font>
    <font>
      <b/>
      <sz val="13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/>
    <xf numFmtId="0" fontId="2" fillId="0" borderId="0" xfId="0" applyFont="1" applyAlignment="1"/>
    <xf numFmtId="3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wrapText="1"/>
    </xf>
    <xf numFmtId="0" fontId="2" fillId="4" borderId="4" xfId="0" applyFont="1" applyFill="1" applyBorder="1" applyAlignment="1">
      <alignment horizontal="left"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10" fontId="4" fillId="2" borderId="4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10" fontId="2" fillId="2" borderId="4" xfId="0" applyNumberFormat="1" applyFont="1" applyFill="1" applyBorder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showGridLines="0" tabSelected="1" workbookViewId="0">
      <selection activeCell="I26" sqref="I26"/>
    </sheetView>
  </sheetViews>
  <sheetFormatPr baseColWidth="10" defaultRowHeight="30" customHeight="1"/>
  <cols>
    <col min="1" max="1" width="19.5703125" customWidth="1"/>
    <col min="2" max="6" width="13.7109375" customWidth="1"/>
    <col min="7" max="7" width="19" customWidth="1"/>
    <col min="8" max="12" width="13.7109375" customWidth="1"/>
  </cols>
  <sheetData>
    <row r="1" spans="1:12" ht="30" customHeight="1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"/>
    </row>
    <row r="2" spans="1:12" ht="24" customHeight="1" thickBot="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ht="24" customHeight="1" thickTop="1" thickBot="1">
      <c r="A3" s="28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2" s="16" customFormat="1" ht="24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2" ht="19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2" ht="22.5" customHeight="1">
      <c r="A6" s="26" t="s">
        <v>0</v>
      </c>
      <c r="B6" s="26"/>
      <c r="C6" s="26"/>
      <c r="D6" s="26"/>
      <c r="E6" s="26"/>
      <c r="F6" s="7"/>
      <c r="G6" s="22" t="s">
        <v>1</v>
      </c>
      <c r="H6" s="23"/>
      <c r="I6" s="23"/>
      <c r="J6" s="23"/>
      <c r="K6" s="24"/>
    </row>
    <row r="7" spans="1:12" ht="30" customHeight="1">
      <c r="A7" s="9" t="s">
        <v>2</v>
      </c>
      <c r="B7" s="9" t="s">
        <v>3</v>
      </c>
      <c r="C7" s="9" t="s">
        <v>4</v>
      </c>
      <c r="D7" s="9" t="s">
        <v>5</v>
      </c>
      <c r="E7" s="9" t="s">
        <v>6</v>
      </c>
      <c r="F7" s="6"/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</row>
    <row r="8" spans="1:12" ht="15">
      <c r="A8" s="27" t="s">
        <v>7</v>
      </c>
      <c r="B8" s="10">
        <v>6087</v>
      </c>
      <c r="C8" s="11">
        <v>5770</v>
      </c>
      <c r="D8" s="10">
        <f>+B8-C8</f>
        <v>317</v>
      </c>
      <c r="E8" s="12">
        <f>+C8/B8</f>
        <v>0.94792180055856745</v>
      </c>
      <c r="F8" s="6"/>
      <c r="G8" s="27" t="s">
        <v>8</v>
      </c>
      <c r="H8" s="10">
        <v>1433</v>
      </c>
      <c r="I8" s="11">
        <v>1309</v>
      </c>
      <c r="J8" s="10">
        <f>+H8-I8</f>
        <v>124</v>
      </c>
      <c r="K8" s="12">
        <f>+I8/H8</f>
        <v>0.9134682484298674</v>
      </c>
    </row>
    <row r="9" spans="1:12" ht="15">
      <c r="A9" s="27" t="s">
        <v>9</v>
      </c>
      <c r="B9" s="10">
        <v>4454</v>
      </c>
      <c r="C9" s="11">
        <v>4150</v>
      </c>
      <c r="D9" s="10">
        <f t="shared" ref="D9:D14" si="0">+B9-C9</f>
        <v>304</v>
      </c>
      <c r="E9" s="12">
        <f t="shared" ref="E9:E14" si="1">+C9/B9</f>
        <v>0.93174674449932648</v>
      </c>
      <c r="F9" s="6"/>
      <c r="G9" s="27" t="s">
        <v>10</v>
      </c>
      <c r="H9" s="10">
        <v>700</v>
      </c>
      <c r="I9" s="11">
        <v>663</v>
      </c>
      <c r="J9" s="10">
        <f t="shared" ref="J9:J16" si="2">+H9-I9</f>
        <v>37</v>
      </c>
      <c r="K9" s="12">
        <f t="shared" ref="K9:K16" si="3">+I9/H9</f>
        <v>0.94714285714285718</v>
      </c>
    </row>
    <row r="10" spans="1:12" ht="15">
      <c r="A10" s="27" t="s">
        <v>11</v>
      </c>
      <c r="B10" s="10">
        <v>8874</v>
      </c>
      <c r="C10" s="11">
        <v>8296</v>
      </c>
      <c r="D10" s="10">
        <f t="shared" si="0"/>
        <v>578</v>
      </c>
      <c r="E10" s="12">
        <f t="shared" si="1"/>
        <v>0.93486590038314177</v>
      </c>
      <c r="F10" s="6"/>
      <c r="G10" s="27" t="s">
        <v>12</v>
      </c>
      <c r="H10" s="10">
        <v>1626</v>
      </c>
      <c r="I10" s="11">
        <v>1534</v>
      </c>
      <c r="J10" s="10">
        <f t="shared" si="2"/>
        <v>92</v>
      </c>
      <c r="K10" s="12">
        <f t="shared" si="3"/>
        <v>0.94341943419434193</v>
      </c>
    </row>
    <row r="11" spans="1:12" ht="15">
      <c r="A11" s="27" t="s">
        <v>13</v>
      </c>
      <c r="B11" s="10">
        <v>8420</v>
      </c>
      <c r="C11" s="11">
        <v>7930</v>
      </c>
      <c r="D11" s="10">
        <f t="shared" si="0"/>
        <v>490</v>
      </c>
      <c r="E11" s="12">
        <f t="shared" si="1"/>
        <v>0.94180522565320668</v>
      </c>
      <c r="F11" s="6"/>
      <c r="G11" s="27" t="s">
        <v>14</v>
      </c>
      <c r="H11" s="10">
        <v>1470</v>
      </c>
      <c r="I11" s="11">
        <v>1379</v>
      </c>
      <c r="J11" s="10">
        <f t="shared" si="2"/>
        <v>91</v>
      </c>
      <c r="K11" s="12">
        <f t="shared" si="3"/>
        <v>0.93809523809523809</v>
      </c>
    </row>
    <row r="12" spans="1:12" ht="15">
      <c r="A12" s="27" t="s">
        <v>15</v>
      </c>
      <c r="B12" s="10">
        <v>869</v>
      </c>
      <c r="C12" s="11">
        <v>811</v>
      </c>
      <c r="D12" s="10">
        <f t="shared" si="0"/>
        <v>58</v>
      </c>
      <c r="E12" s="12">
        <f t="shared" si="1"/>
        <v>0.93325661680092065</v>
      </c>
      <c r="F12" s="6"/>
      <c r="G12" s="27" t="s">
        <v>16</v>
      </c>
      <c r="H12" s="10">
        <v>1980</v>
      </c>
      <c r="I12" s="11">
        <v>1857</v>
      </c>
      <c r="J12" s="10">
        <f t="shared" si="2"/>
        <v>123</v>
      </c>
      <c r="K12" s="12">
        <f t="shared" si="3"/>
        <v>0.93787878787878787</v>
      </c>
    </row>
    <row r="13" spans="1:12" ht="15">
      <c r="A13" s="27" t="s">
        <v>17</v>
      </c>
      <c r="B13" s="10">
        <v>3550</v>
      </c>
      <c r="C13" s="11">
        <v>3335</v>
      </c>
      <c r="D13" s="10">
        <f t="shared" si="0"/>
        <v>215</v>
      </c>
      <c r="E13" s="12">
        <f t="shared" si="1"/>
        <v>0.93943661971830983</v>
      </c>
      <c r="F13" s="6"/>
      <c r="G13" s="27" t="s">
        <v>18</v>
      </c>
      <c r="H13" s="10">
        <v>233</v>
      </c>
      <c r="I13" s="11">
        <v>211</v>
      </c>
      <c r="J13" s="10">
        <f t="shared" si="2"/>
        <v>22</v>
      </c>
      <c r="K13" s="12">
        <f t="shared" si="3"/>
        <v>0.90557939914163088</v>
      </c>
    </row>
    <row r="14" spans="1:12" ht="15">
      <c r="A14" s="13" t="s">
        <v>33</v>
      </c>
      <c r="B14" s="14">
        <f>SUM(B8:B13)</f>
        <v>32254</v>
      </c>
      <c r="C14" s="14">
        <f>SUM(C8:C13)</f>
        <v>30292</v>
      </c>
      <c r="D14" s="18">
        <f t="shared" si="0"/>
        <v>1962</v>
      </c>
      <c r="E14" s="17">
        <f t="shared" si="1"/>
        <v>0.93917033546226825</v>
      </c>
      <c r="F14" s="6"/>
      <c r="G14" s="27" t="s">
        <v>19</v>
      </c>
      <c r="H14" s="10">
        <v>551</v>
      </c>
      <c r="I14" s="11">
        <v>514</v>
      </c>
      <c r="J14" s="10">
        <f t="shared" si="2"/>
        <v>37</v>
      </c>
      <c r="K14" s="12">
        <f t="shared" si="3"/>
        <v>0.93284936479128855</v>
      </c>
    </row>
    <row r="15" spans="1:12" ht="15">
      <c r="A15" s="8"/>
      <c r="B15" s="3"/>
      <c r="C15" s="3"/>
      <c r="D15" s="3"/>
      <c r="E15" s="4"/>
      <c r="F15" s="6"/>
      <c r="G15" s="27" t="s">
        <v>20</v>
      </c>
      <c r="H15" s="10">
        <v>561</v>
      </c>
      <c r="I15" s="11">
        <v>506</v>
      </c>
      <c r="J15" s="10">
        <f t="shared" si="2"/>
        <v>55</v>
      </c>
      <c r="K15" s="12">
        <f t="shared" si="3"/>
        <v>0.90196078431372551</v>
      </c>
    </row>
    <row r="16" spans="1:12" ht="15">
      <c r="A16" s="1"/>
      <c r="B16" s="1"/>
      <c r="C16" s="1"/>
      <c r="D16" s="1"/>
      <c r="E16" s="1"/>
      <c r="F16" s="6"/>
      <c r="G16" s="13" t="s">
        <v>21</v>
      </c>
      <c r="H16" s="14">
        <f>SUM(H8:H15)</f>
        <v>8554</v>
      </c>
      <c r="I16" s="14">
        <f>SUM(I8:I15)</f>
        <v>7973</v>
      </c>
      <c r="J16" s="18">
        <f t="shared" si="2"/>
        <v>581</v>
      </c>
      <c r="K16" s="17">
        <f t="shared" si="3"/>
        <v>0.93207855973813425</v>
      </c>
    </row>
    <row r="17" spans="1:12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2" ht="24" customHeight="1">
      <c r="A18" s="22" t="s">
        <v>22</v>
      </c>
      <c r="B18" s="23"/>
      <c r="C18" s="23"/>
      <c r="D18" s="23"/>
      <c r="E18" s="24"/>
      <c r="F18" s="1"/>
      <c r="G18" s="22" t="s">
        <v>23</v>
      </c>
      <c r="H18" s="23"/>
      <c r="I18" s="23"/>
      <c r="J18" s="23"/>
      <c r="K18" s="24"/>
    </row>
    <row r="19" spans="1:12" ht="30" customHeight="1">
      <c r="A19" s="9" t="s">
        <v>2</v>
      </c>
      <c r="B19" s="9" t="s">
        <v>3</v>
      </c>
      <c r="C19" s="9" t="s">
        <v>4</v>
      </c>
      <c r="D19" s="9" t="s">
        <v>5</v>
      </c>
      <c r="E19" s="9" t="s">
        <v>6</v>
      </c>
      <c r="F19" s="1"/>
      <c r="G19" s="9" t="s">
        <v>2</v>
      </c>
      <c r="H19" s="9" t="s">
        <v>3</v>
      </c>
      <c r="I19" s="9" t="s">
        <v>4</v>
      </c>
      <c r="J19" s="9" t="s">
        <v>5</v>
      </c>
      <c r="K19" s="9" t="s">
        <v>6</v>
      </c>
    </row>
    <row r="20" spans="1:12" ht="15">
      <c r="A20" s="27" t="s">
        <v>11</v>
      </c>
      <c r="B20" s="10">
        <v>333</v>
      </c>
      <c r="C20" s="11">
        <v>313</v>
      </c>
      <c r="D20" s="10">
        <f>+B20-C20</f>
        <v>20</v>
      </c>
      <c r="E20" s="12">
        <f>+C20/B20</f>
        <v>0.93993993993993996</v>
      </c>
      <c r="F20" s="6"/>
      <c r="G20" s="27" t="s">
        <v>24</v>
      </c>
      <c r="H20" s="10">
        <v>103</v>
      </c>
      <c r="I20" s="11">
        <v>103</v>
      </c>
      <c r="J20" s="10">
        <f>+H20-I20</f>
        <v>0</v>
      </c>
      <c r="K20" s="12">
        <f>+I20/H20</f>
        <v>1</v>
      </c>
    </row>
    <row r="21" spans="1:12" ht="15">
      <c r="A21" s="27" t="s">
        <v>14</v>
      </c>
      <c r="B21" s="10">
        <v>568</v>
      </c>
      <c r="C21" s="11">
        <v>494</v>
      </c>
      <c r="D21" s="10">
        <f t="shared" ref="D21:D24" si="4">+B21-C21</f>
        <v>74</v>
      </c>
      <c r="E21" s="12">
        <f t="shared" ref="E21:E24" si="5">+C21/B21</f>
        <v>0.86971830985915488</v>
      </c>
      <c r="F21" s="6"/>
      <c r="G21" s="27" t="s">
        <v>25</v>
      </c>
      <c r="H21" s="10">
        <v>91</v>
      </c>
      <c r="I21" s="11">
        <v>91</v>
      </c>
      <c r="J21" s="10">
        <f t="shared" ref="J21:J23" si="6">+H21-I21</f>
        <v>0</v>
      </c>
      <c r="K21" s="12">
        <f t="shared" ref="K21:K23" si="7">+I21/H21</f>
        <v>1</v>
      </c>
    </row>
    <row r="22" spans="1:12" ht="15">
      <c r="A22" s="27" t="s">
        <v>17</v>
      </c>
      <c r="B22" s="10">
        <v>33</v>
      </c>
      <c r="C22" s="11">
        <v>32</v>
      </c>
      <c r="D22" s="10">
        <f t="shared" si="4"/>
        <v>1</v>
      </c>
      <c r="E22" s="12">
        <f t="shared" si="5"/>
        <v>0.96969696969696972</v>
      </c>
      <c r="F22" s="6"/>
      <c r="G22" s="27" t="s">
        <v>31</v>
      </c>
      <c r="H22" s="10">
        <v>10</v>
      </c>
      <c r="I22" s="11">
        <v>10</v>
      </c>
      <c r="J22" s="10">
        <f t="shared" si="6"/>
        <v>0</v>
      </c>
      <c r="K22" s="12">
        <f t="shared" si="7"/>
        <v>1</v>
      </c>
    </row>
    <row r="23" spans="1:12" ht="15">
      <c r="A23" s="27" t="s">
        <v>24</v>
      </c>
      <c r="B23" s="10">
        <v>1</v>
      </c>
      <c r="C23" s="11">
        <v>1</v>
      </c>
      <c r="D23" s="10">
        <f t="shared" si="4"/>
        <v>0</v>
      </c>
      <c r="E23" s="12">
        <f t="shared" si="5"/>
        <v>1</v>
      </c>
      <c r="F23" s="6"/>
      <c r="G23" s="13" t="s">
        <v>26</v>
      </c>
      <c r="H23" s="14">
        <f>SUM(H20:H22)</f>
        <v>204</v>
      </c>
      <c r="I23" s="14">
        <f>SUM(I20:I22)</f>
        <v>204</v>
      </c>
      <c r="J23" s="10">
        <f t="shared" si="6"/>
        <v>0</v>
      </c>
      <c r="K23" s="12">
        <f t="shared" si="7"/>
        <v>1</v>
      </c>
    </row>
    <row r="24" spans="1:12" ht="15">
      <c r="A24" s="13" t="s">
        <v>27</v>
      </c>
      <c r="B24" s="14">
        <v>1349</v>
      </c>
      <c r="C24" s="14">
        <v>1217</v>
      </c>
      <c r="D24" s="18">
        <f t="shared" si="4"/>
        <v>132</v>
      </c>
      <c r="E24" s="17">
        <f t="shared" si="5"/>
        <v>0.90214974054855446</v>
      </c>
      <c r="F24" s="6"/>
      <c r="G24" s="1"/>
      <c r="H24" s="1"/>
      <c r="I24" s="1"/>
      <c r="J24" s="1"/>
      <c r="K24" s="1"/>
    </row>
    <row r="25" spans="1:12" ht="30" customHeight="1">
      <c r="A25" s="1"/>
      <c r="B25" s="1"/>
      <c r="C25" s="1"/>
      <c r="D25" s="1"/>
      <c r="E25" s="1"/>
      <c r="F25" s="6"/>
      <c r="G25" s="1"/>
      <c r="H25" s="1"/>
      <c r="I25" s="1"/>
      <c r="J25" s="1"/>
      <c r="K25" s="1"/>
      <c r="L25" s="4"/>
    </row>
    <row r="26" spans="1:12" ht="30" customHeight="1">
      <c r="A26" s="6"/>
      <c r="B26" s="6"/>
      <c r="C26" s="6"/>
      <c r="D26" s="19" t="s">
        <v>28</v>
      </c>
      <c r="E26" s="20"/>
      <c r="F26" s="20"/>
      <c r="G26" s="20"/>
      <c r="H26" s="21"/>
      <c r="I26" s="6"/>
      <c r="J26" s="6"/>
      <c r="K26" s="1"/>
    </row>
    <row r="27" spans="1:12" ht="30" customHeight="1">
      <c r="A27" s="6"/>
      <c r="B27" s="6"/>
      <c r="C27" s="6"/>
      <c r="D27" s="9" t="s">
        <v>29</v>
      </c>
      <c r="E27" s="9" t="s">
        <v>3</v>
      </c>
      <c r="F27" s="9" t="s">
        <v>4</v>
      </c>
      <c r="G27" s="9" t="s">
        <v>5</v>
      </c>
      <c r="H27" s="9" t="s">
        <v>6</v>
      </c>
      <c r="I27" s="6"/>
      <c r="J27" s="6"/>
      <c r="K27" s="1"/>
    </row>
    <row r="28" spans="1:12" ht="15">
      <c r="A28" s="6"/>
      <c r="B28" s="6"/>
      <c r="C28" s="6"/>
      <c r="D28" s="27" t="s">
        <v>30</v>
      </c>
      <c r="E28" s="10">
        <f>+H23+H16+B14</f>
        <v>41012</v>
      </c>
      <c r="F28" s="11">
        <f>+I23+I16+C14</f>
        <v>38469</v>
      </c>
      <c r="G28" s="10">
        <f>+E28-F28</f>
        <v>2543</v>
      </c>
      <c r="H28" s="12">
        <f>+F28/E28</f>
        <v>0.9379937579245099</v>
      </c>
      <c r="I28" s="1"/>
      <c r="J28" s="1"/>
      <c r="K28" s="1"/>
    </row>
    <row r="29" spans="1:12" ht="15">
      <c r="A29" s="6"/>
      <c r="B29" s="6"/>
      <c r="C29" s="6"/>
      <c r="D29" s="27" t="s">
        <v>22</v>
      </c>
      <c r="E29" s="10">
        <f>B24</f>
        <v>1349</v>
      </c>
      <c r="F29" s="11">
        <f>C24</f>
        <v>1217</v>
      </c>
      <c r="G29" s="10">
        <f>D24</f>
        <v>132</v>
      </c>
      <c r="H29" s="12">
        <f>+F29/E29</f>
        <v>0.90214974054855446</v>
      </c>
      <c r="I29" s="1"/>
      <c r="J29" s="1"/>
      <c r="K29" s="1"/>
      <c r="L29" s="1"/>
    </row>
    <row r="30" spans="1:12" ht="15">
      <c r="A30" s="1"/>
      <c r="B30" s="1"/>
      <c r="C30" s="1"/>
      <c r="D30" s="13" t="s">
        <v>26</v>
      </c>
      <c r="E30" s="14">
        <f>SUM(E28:E29)</f>
        <v>42361</v>
      </c>
      <c r="F30" s="14">
        <f>SUM(F28:F29)</f>
        <v>39686</v>
      </c>
      <c r="G30" s="14">
        <f>SUM(G28:G29)</f>
        <v>2675</v>
      </c>
      <c r="H30" s="17">
        <f>+F30/E30</f>
        <v>0.93685229338306464</v>
      </c>
      <c r="I30" s="1"/>
      <c r="J30" s="1"/>
      <c r="K30" s="1"/>
    </row>
    <row r="31" spans="1:12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6">
    <mergeCell ref="G18:K18"/>
    <mergeCell ref="A1:K1"/>
    <mergeCell ref="A3:K3"/>
    <mergeCell ref="G6:K6"/>
    <mergeCell ref="A18:E18"/>
    <mergeCell ref="A6:E6"/>
  </mergeCells>
  <pageMargins left="0.70866141732283472" right="0.70866141732283472" top="1.5748031496062993" bottom="0.78740157480314965" header="0.31496062992125984" footer="0.31496062992125984"/>
  <pageSetup scale="75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Concentrado aplicación NS</vt:lpstr>
      <vt:lpstr>'Concentrado aplicación NS'!Área_de_impresión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9704264</dc:creator>
  <cp:lastModifiedBy>Duran Diaz, Juan Raul</cp:lastModifiedBy>
  <cp:lastPrinted>2012-01-25T19:05:00Z</cp:lastPrinted>
  <dcterms:created xsi:type="dcterms:W3CDTF">2011-06-14T15:19:28Z</dcterms:created>
  <dcterms:modified xsi:type="dcterms:W3CDTF">2012-01-25T19:07:44Z</dcterms:modified>
</cp:coreProperties>
</file>