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5" windowWidth="20055" windowHeight="7680"/>
  </bookViews>
  <sheets>
    <sheet name="punminSEMS2008B" sheetId="1" r:id="rId1"/>
  </sheets>
  <definedNames>
    <definedName name="_xlnm.Print_Area" localSheetId="0">punminSEMS2008B!$A$1:$H$198</definedName>
  </definedNames>
  <calcPr calcId="124519"/>
</workbook>
</file>

<file path=xl/calcChain.xml><?xml version="1.0" encoding="utf-8"?>
<calcChain xmlns="http://schemas.openxmlformats.org/spreadsheetml/2006/main">
  <c r="G60" i="1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59"/>
  <c r="F197"/>
  <c r="E197"/>
  <c r="G197" s="1"/>
  <c r="D197"/>
  <c r="F52"/>
  <c r="F53" s="1"/>
  <c r="E52"/>
  <c r="E53" s="1"/>
  <c r="D52"/>
  <c r="D53" s="1"/>
  <c r="G53" l="1"/>
  <c r="G52"/>
</calcChain>
</file>

<file path=xl/sharedStrings.xml><?xml version="1.0" encoding="utf-8"?>
<sst xmlns="http://schemas.openxmlformats.org/spreadsheetml/2006/main" count="464" uniqueCount="215">
  <si>
    <t>MODULO</t>
  </si>
  <si>
    <t>ESCUELA</t>
  </si>
  <si>
    <t>CARRERA</t>
  </si>
  <si>
    <t>ASPIRANTES</t>
  </si>
  <si>
    <t>ADMITIDOS</t>
  </si>
  <si>
    <t>NO ADMITIDOS</t>
  </si>
  <si>
    <t>% ADMISION</t>
  </si>
  <si>
    <t xml:space="preserve"> PUNTAJE MINIMO </t>
  </si>
  <si>
    <t>BELENES</t>
  </si>
  <si>
    <t>ESC. PREPA No. 10</t>
  </si>
  <si>
    <t>BACHILLERATO GENERAL</t>
  </si>
  <si>
    <t>ESC. PREPA No. 15</t>
  </si>
  <si>
    <t>BACHILLERATO GENERAL COMP</t>
  </si>
  <si>
    <t>ESC. PREPA No. 7</t>
  </si>
  <si>
    <t>ESC. PREPA No. 8</t>
  </si>
  <si>
    <t>TOTALES</t>
  </si>
  <si>
    <t>CENTRO MEDICO</t>
  </si>
  <si>
    <t>ESC. PREPA JALISCO</t>
  </si>
  <si>
    <t>ESC. PREPA No. 11</t>
  </si>
  <si>
    <t>ESC. PREPA No. 14</t>
  </si>
  <si>
    <t>ESC. PREPA No. 2</t>
  </si>
  <si>
    <t>ESC. PREPA No. 3</t>
  </si>
  <si>
    <t>SUR</t>
  </si>
  <si>
    <t>ESC. PREPA No. 13</t>
  </si>
  <si>
    <t>ESC. PREPA No. 5</t>
  </si>
  <si>
    <t>ESC. PREPA No. 6</t>
  </si>
  <si>
    <t>ESC. PREPA No. 9</t>
  </si>
  <si>
    <t>TECNOLOGICO</t>
  </si>
  <si>
    <t>ESC. PREPA No. 12</t>
  </si>
  <si>
    <t>ESC. PREPA No. 4</t>
  </si>
  <si>
    <t>ESC. VOCACIONAL</t>
  </si>
  <si>
    <t>ESC. PREPA No. 16</t>
  </si>
  <si>
    <t>MOD. TLAQUEPAQUE (PREPA 12)</t>
  </si>
  <si>
    <t>BACHILLERATO GENERAL NOCTURNO</t>
  </si>
  <si>
    <t>ESC.PREPA No. 10</t>
  </si>
  <si>
    <t>POLITECNICO</t>
  </si>
  <si>
    <t>BACH. TEC. EN CONTABILIDAD</t>
  </si>
  <si>
    <t xml:space="preserve">                        -  </t>
  </si>
  <si>
    <t>BACH. TEC. EN ADMINISTRACION</t>
  </si>
  <si>
    <t>BACH. TEC. EN PROTESIS DENTAL</t>
  </si>
  <si>
    <t>BACH. TEC. EN CITOLOGIA E HISTOL.</t>
  </si>
  <si>
    <t>BACH. TEC QUIM EN CTRL CALIDAD Y MED AMB</t>
  </si>
  <si>
    <t>BACH. TEC. EN DISEÑO Y CONSTRUCCION</t>
  </si>
  <si>
    <t>ESC. POLITECNICA</t>
  </si>
  <si>
    <t>BACH. TEC. EN TURISMO</t>
  </si>
  <si>
    <t>ESC. PRAPA TONALA</t>
  </si>
  <si>
    <t>BACH. TEC. EN CERAMICA</t>
  </si>
  <si>
    <t>ESC. PREPA TONALA NORTE</t>
  </si>
  <si>
    <t>MOD. LA EXPERIENCIA (TONALA)</t>
  </si>
  <si>
    <t xml:space="preserve"> TOTALES </t>
  </si>
  <si>
    <t>REGION</t>
  </si>
  <si>
    <t>ESCUELA/SEDE</t>
  </si>
  <si>
    <t xml:space="preserve"> EXT. IXTLAHUACAN DEL RIO </t>
  </si>
  <si>
    <t xml:space="preserve"> MOD. SANTA ANITA (PREPA 9) </t>
  </si>
  <si>
    <t xml:space="preserve"> MODULO SANTA ANITA </t>
  </si>
  <si>
    <t>AHUALULCO</t>
  </si>
  <si>
    <t xml:space="preserve"> PREPA REG DE AHUALULCO </t>
  </si>
  <si>
    <t xml:space="preserve"> EXT. OCONAHUA (AHUALULCO) </t>
  </si>
  <si>
    <t xml:space="preserve"> EXT. TEUCHITLAN (AHUALULCO) </t>
  </si>
  <si>
    <t xml:space="preserve"> MOD ETZATLAN </t>
  </si>
  <si>
    <t xml:space="preserve"> MOD SAN MARCOS </t>
  </si>
  <si>
    <t>AMECA</t>
  </si>
  <si>
    <t xml:space="preserve"> PREPA REG DE AMECA </t>
  </si>
  <si>
    <t xml:space="preserve"> MOD ATENGUILLO </t>
  </si>
  <si>
    <t xml:space="preserve"> MOD MASCOTA </t>
  </si>
  <si>
    <t xml:space="preserve"> MOD SAN ANTONIO MATUTE </t>
  </si>
  <si>
    <t xml:space="preserve"> MOD TALPA DE ALLENDE </t>
  </si>
  <si>
    <t>ARANDAS</t>
  </si>
  <si>
    <t xml:space="preserve"> PREPA REG DE ARANDAS </t>
  </si>
  <si>
    <t xml:space="preserve"> EXT. SANTA MARIA DEL VALLE (ARANDAS) </t>
  </si>
  <si>
    <t xml:space="preserve"> MOD JESUS MARIA </t>
  </si>
  <si>
    <t xml:space="preserve"> MODULO SAN IGNACIO CERRO GORDO </t>
  </si>
  <si>
    <t>ATOTONILCO</t>
  </si>
  <si>
    <t xml:space="preserve"> PREPA REG DE ATOTONILCO </t>
  </si>
  <si>
    <t xml:space="preserve"> MOD AYOTLAN </t>
  </si>
  <si>
    <t xml:space="preserve"> AYOTLAN GRUPO LA RIVERA </t>
  </si>
  <si>
    <t>AUTLAN</t>
  </si>
  <si>
    <t xml:space="preserve"> PREPA DE AUTLAN DE NAVARRO </t>
  </si>
  <si>
    <t xml:space="preserve"> EXT. ATENGO (AUTLAN) </t>
  </si>
  <si>
    <t xml:space="preserve"> EXT. SOYATLAN DEL ORO (AUTLAN) </t>
  </si>
  <si>
    <t xml:space="preserve"> MODULO AYUTLA (AUTLAN) </t>
  </si>
  <si>
    <t xml:space="preserve"> MOD TENAMAXTLAN (AUTLAN) </t>
  </si>
  <si>
    <t>CASIMIRO CASTILLO</t>
  </si>
  <si>
    <t xml:space="preserve"> PREPA REG DE CASIMIRO CASTILLO </t>
  </si>
  <si>
    <t xml:space="preserve"> EXT. AYOTITLAN (CASIMIRO CASTILLO) </t>
  </si>
  <si>
    <t xml:space="preserve"> EXT. CHACALA (CASIMIRO CASTILLO) </t>
  </si>
  <si>
    <t xml:space="preserve"> EXT. TELCRUZ (CASIMIRO CASTILLO) </t>
  </si>
  <si>
    <t xml:space="preserve"> EXT. TEQUESQUITLAN (CASIMIRO CASTILLO) </t>
  </si>
  <si>
    <t xml:space="preserve"> MOD CUAUTITLAN  (CASIMIRO CASTILLO) </t>
  </si>
  <si>
    <t xml:space="preserve"> MOD HERMENEGILDO GALEANA </t>
  </si>
  <si>
    <t xml:space="preserve"> MOD LA HUERTA (CASIMIRO CASTILLO) </t>
  </si>
  <si>
    <t>CD. GUZMAN</t>
  </si>
  <si>
    <t xml:space="preserve"> PREPA REG DE CD. GUZMAN </t>
  </si>
  <si>
    <t xml:space="preserve"> EXT. COPALA (Ciudad Guzman) </t>
  </si>
  <si>
    <t xml:space="preserve"> MOD TECALITLAN </t>
  </si>
  <si>
    <t xml:space="preserve"> MOD TOLIMAN </t>
  </si>
  <si>
    <t xml:space="preserve"> MOD. CONCEPCION DE BUENOS AIRES </t>
  </si>
  <si>
    <t xml:space="preserve"> MOD ZAPOTITLAN DE VADILLO </t>
  </si>
  <si>
    <t>CHAPALA</t>
  </si>
  <si>
    <t xml:space="preserve"> PREPA REG DE CHAPALA </t>
  </si>
  <si>
    <t>CIHUATLAN</t>
  </si>
  <si>
    <t xml:space="preserve"> PREPA REG DE CIHUATLAN </t>
  </si>
  <si>
    <t xml:space="preserve"> MOD MIGUEL HIDALGO (CIHUATLAN) </t>
  </si>
  <si>
    <t xml:space="preserve"> MOD SAN PATRICIO MELAQUE (CIHUATLAN) </t>
  </si>
  <si>
    <t>COLOTLAN</t>
  </si>
  <si>
    <t xml:space="preserve"> PREPA REG DE COLOTLAN </t>
  </si>
  <si>
    <t xml:space="preserve"> EXT. BOLAÑOS (COLOTLAN) </t>
  </si>
  <si>
    <t xml:space="preserve"> MOD HUEJUCAR </t>
  </si>
  <si>
    <t xml:space="preserve"> MOD HUEJUQUILLA </t>
  </si>
  <si>
    <t xml:space="preserve"> MOD MEZQUITIC </t>
  </si>
  <si>
    <t xml:space="preserve"> MOD VILLA GUERRERO </t>
  </si>
  <si>
    <t xml:space="preserve"> MOD SAN MARTIN DE BOLAÑOS </t>
  </si>
  <si>
    <t>DEGOLLADO</t>
  </si>
  <si>
    <t xml:space="preserve"> PREPARATORIA REGIONAL DE DEGOLLADO </t>
  </si>
  <si>
    <t>EL GRULLO</t>
  </si>
  <si>
    <t xml:space="preserve"> ESC PREP REG DE EL GRULLO </t>
  </si>
  <si>
    <t xml:space="preserve"> EXT. TUXCACUESCO (EL GRULLO) </t>
  </si>
  <si>
    <t xml:space="preserve"> MOD EJUTLA  (EL GRULLO) </t>
  </si>
  <si>
    <t xml:space="preserve"> MOD EL LIMON  (EL GRULLO) </t>
  </si>
  <si>
    <t xml:space="preserve"> MOD TONAYA  (EL GRULLO) </t>
  </si>
  <si>
    <t>EL SALTO</t>
  </si>
  <si>
    <t xml:space="preserve"> PREPA REG DE EL SALTO </t>
  </si>
  <si>
    <t>JOCOTEPEC</t>
  </si>
  <si>
    <t xml:space="preserve"> PREPA JOCOTEPEC </t>
  </si>
  <si>
    <t xml:space="preserve"> EXT. LAZARO CARDENAS (QUITUPAN) </t>
  </si>
  <si>
    <t xml:space="preserve"> MOD QUITUPAN </t>
  </si>
  <si>
    <t xml:space="preserve"> MOD MANZANILLA DE LA PAZ </t>
  </si>
  <si>
    <t xml:space="preserve"> MOD TIZAPAN EL ALTO </t>
  </si>
  <si>
    <t>LA BARCA</t>
  </si>
  <si>
    <t xml:space="preserve"> PREPA REG DE LA BARCA </t>
  </si>
  <si>
    <t xml:space="preserve"> MOD JAMAY </t>
  </si>
  <si>
    <t>LAGOS DE MORENO</t>
  </si>
  <si>
    <t xml:space="preserve"> PREPA REG DE LAGOS DE MORENO </t>
  </si>
  <si>
    <t xml:space="preserve"> MOD SAN DIEGO DE ALEJANDRIA </t>
  </si>
  <si>
    <t xml:space="preserve"> MOD UNION DE SAN ANTONIO </t>
  </si>
  <si>
    <t xml:space="preserve"> MOD. OJUELOS </t>
  </si>
  <si>
    <t xml:space="preserve"> MOD VILLA HIDALGO </t>
  </si>
  <si>
    <t>OCOTLAN</t>
  </si>
  <si>
    <t xml:space="preserve"> ESC PREPA. REG DE OCOTLAN EREMSO </t>
  </si>
  <si>
    <t>TEC. PROF. EN ENFERMERIA</t>
  </si>
  <si>
    <t>TEC. PROF. AGROPECUARIO</t>
  </si>
  <si>
    <t xml:space="preserve"> MOD MEZCALA </t>
  </si>
  <si>
    <t xml:space="preserve"> MOD ATEQUIZA </t>
  </si>
  <si>
    <t xml:space="preserve"> MOD TOTOTLAN </t>
  </si>
  <si>
    <t xml:space="preserve"> EXT. ZAPOTLAN DEL REY </t>
  </si>
  <si>
    <t>PUERTO VALLARTA</t>
  </si>
  <si>
    <t xml:space="preserve"> PREPARATORIO REGIONAL DE PUERTO VALLARTA </t>
  </si>
  <si>
    <t xml:space="preserve"> MOD EL TUITO </t>
  </si>
  <si>
    <t xml:space="preserve"> MOD IXTAPA </t>
  </si>
  <si>
    <t xml:space="preserve"> MOD JOSE MARIA MORELOS </t>
  </si>
  <si>
    <t xml:space="preserve"> MOD PINO SUAREZ </t>
  </si>
  <si>
    <t xml:space="preserve"> MOD TOMATLAN </t>
  </si>
  <si>
    <t>SAN JUAN DE LOS LAGOS</t>
  </si>
  <si>
    <t xml:space="preserve"> PREPA REG DE SAN JUAN DE LOS LAGOS </t>
  </si>
  <si>
    <t xml:space="preserve"> MOD JALOSTOTITLAN </t>
  </si>
  <si>
    <t xml:space="preserve"> MOD SAN MIGUEL EL ALTO </t>
  </si>
  <si>
    <t>SAN MARTIN HIDALGO</t>
  </si>
  <si>
    <t xml:space="preserve"> PREPA REG DE SAN MARTIN HIDALGO </t>
  </si>
  <si>
    <t xml:space="preserve"> EXT. BUENAVISTA (SAN MARTIN HIDALGO) </t>
  </si>
  <si>
    <t xml:space="preserve"> MOD COCULA </t>
  </si>
  <si>
    <t xml:space="preserve"> MOD VILLA CORONA </t>
  </si>
  <si>
    <t>SAYULA</t>
  </si>
  <si>
    <t xml:space="preserve"> PREPA REG DE SAYULA </t>
  </si>
  <si>
    <t xml:space="preserve"> MOD SAN GABRIEL </t>
  </si>
  <si>
    <t xml:space="preserve"> MOD TAPALPA </t>
  </si>
  <si>
    <t>TALA</t>
  </si>
  <si>
    <t xml:space="preserve"> PREPA REG DE TALA </t>
  </si>
  <si>
    <t>TAMAZULA DE GORDIANO</t>
  </si>
  <si>
    <t xml:space="preserve"> PREPA REG DE TAMAZULA </t>
  </si>
  <si>
    <t xml:space="preserve"> EXT. VISTA HERMOSA (TAMAZULA) </t>
  </si>
  <si>
    <t>TECOLOTLAN</t>
  </si>
  <si>
    <t xml:space="preserve"> PREPA REG DE TECOLOTLAN </t>
  </si>
  <si>
    <t xml:space="preserve"> MOD JUCHITLAN (TECOLOTLAN) </t>
  </si>
  <si>
    <t xml:space="preserve"> MOD UNION DE TULA (TECOLOTLAN) </t>
  </si>
  <si>
    <t>TEPATITLAN</t>
  </si>
  <si>
    <t xml:space="preserve"> PREPA REG DE TEPATITLAN </t>
  </si>
  <si>
    <t xml:space="preserve"> MOD ACATIC </t>
  </si>
  <si>
    <t xml:space="preserve"> MOD SAN JULIAN </t>
  </si>
  <si>
    <t xml:space="preserve"> MOD VALLE DE GUADALUPE </t>
  </si>
  <si>
    <t xml:space="preserve"> MOD YAHUALICA </t>
  </si>
  <si>
    <t>TEQUILA</t>
  </si>
  <si>
    <t xml:space="preserve"> PREPA REG DE TEQUILA </t>
  </si>
  <si>
    <t xml:space="preserve"> EXT. EL SALVADOR (TEQUILA) </t>
  </si>
  <si>
    <t xml:space="preserve"> EXT. LA VENTA DE MOCHITILTIC (TEQUILA) </t>
  </si>
  <si>
    <t xml:space="preserve"> EXT. SAN ANDRES (TEQUILA) </t>
  </si>
  <si>
    <t xml:space="preserve"> MOD AMATITAN </t>
  </si>
  <si>
    <t xml:space="preserve"> MOD ARENAL </t>
  </si>
  <si>
    <t xml:space="preserve"> MOD HOSTOTIPAQUILLO </t>
  </si>
  <si>
    <t xml:space="preserve"> MOD MAGDALENA </t>
  </si>
  <si>
    <t>TLAJOMULCO DE ZUÑIGA</t>
  </si>
  <si>
    <t xml:space="preserve"> PREPA REG DE TLAJOMULCO </t>
  </si>
  <si>
    <t xml:space="preserve"> EXT. SAN AGUSTIN (TLAJOMULCO) </t>
  </si>
  <si>
    <t xml:space="preserve"> MOD. CAJITITLAN (TLAJOMULCO) </t>
  </si>
  <si>
    <t>TUXPAN</t>
  </si>
  <si>
    <t xml:space="preserve"> PREPA REG DE TUXPAN </t>
  </si>
  <si>
    <t xml:space="preserve"> MOD MAZAMITLA </t>
  </si>
  <si>
    <t xml:space="preserve"> MOD TONILA </t>
  </si>
  <si>
    <t>ZACOALCO DE TORRES</t>
  </si>
  <si>
    <t xml:space="preserve"> PREPA REG DE ZACOALCO DE TORRES </t>
  </si>
  <si>
    <t xml:space="preserve"> EXT. CITALA (ZACOALCO) </t>
  </si>
  <si>
    <t xml:space="preserve"> EXT. TEOCUITATLAN DE CORONA (ZACOALCO) </t>
  </si>
  <si>
    <t xml:space="preserve"> MOD VILLA ATOYAC </t>
  </si>
  <si>
    <t>ZAPOTILTIC</t>
  </si>
  <si>
    <t xml:space="preserve"> PREPA REGIONAL DE ZAPOTILTIC </t>
  </si>
  <si>
    <t>ZAPOTLANEJO</t>
  </si>
  <si>
    <t xml:space="preserve"> PREPA REG DE ZAPOTLANEJO </t>
  </si>
  <si>
    <t xml:space="preserve"> MOD MATATLAN </t>
  </si>
  <si>
    <t>TOTAL  SEMS</t>
  </si>
  <si>
    <t>PREPARATORIAS DE LA ZONA METROPOLITANA</t>
  </si>
  <si>
    <t>PUNTAJES MINIMOS SEMS 2008-B</t>
  </si>
  <si>
    <t>TOTAL ZMG</t>
  </si>
  <si>
    <t>PREPARATORIAS REGIONALES</t>
  </si>
  <si>
    <t>TOTAL ESCUELAS REGIONALES</t>
  </si>
  <si>
    <t xml:space="preserve">EXT. IXTLAHUACAN DEL RIO       (PREPA 8) </t>
  </si>
  <si>
    <t xml:space="preserve"> MOD VILLA PURIFICACION          (CASIMIRO CASTILLO)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</si>
</sst>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000_-;\-* #,##0.0000_-;_-* &quot;-&quot;??_-;_-@_-"/>
    <numFmt numFmtId="165" formatCode="_-* #,##0_-;\-* #,##0_-;_-* &quot;-&quot;??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indexed="64"/>
      </top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indexed="64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indexed="64"/>
      </top>
      <bottom/>
      <diagonal/>
    </border>
    <border>
      <left style="thin">
        <color rgb="FF808080"/>
      </left>
      <right/>
      <top/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0">
    <xf numFmtId="0" fontId="0" fillId="0" borderId="0" xfId="0"/>
    <xf numFmtId="164" fontId="18" fillId="0" borderId="0" xfId="0" applyNumberFormat="1" applyFont="1" applyFill="1" applyAlignment="1"/>
    <xf numFmtId="0" fontId="18" fillId="0" borderId="0" xfId="0" applyFont="1"/>
    <xf numFmtId="0" fontId="20" fillId="0" borderId="0" xfId="0" applyFont="1" applyAlignment="1">
      <alignment horizontal="center" vertical="center"/>
    </xf>
    <xf numFmtId="10" fontId="20" fillId="0" borderId="10" xfId="0" applyNumberFormat="1" applyFont="1" applyBorder="1"/>
    <xf numFmtId="10" fontId="20" fillId="0" borderId="14" xfId="0" applyNumberFormat="1" applyFont="1" applyBorder="1"/>
    <xf numFmtId="10" fontId="20" fillId="0" borderId="15" xfId="0" applyNumberFormat="1" applyFont="1" applyBorder="1"/>
    <xf numFmtId="0" fontId="21" fillId="0" borderId="0" xfId="0" applyFont="1" applyAlignment="1">
      <alignment horizontal="left"/>
    </xf>
    <xf numFmtId="165" fontId="21" fillId="0" borderId="0" xfId="0" applyNumberFormat="1" applyFont="1"/>
    <xf numFmtId="10" fontId="20" fillId="0" borderId="0" xfId="0" applyNumberFormat="1" applyFont="1"/>
    <xf numFmtId="164" fontId="20" fillId="0" borderId="0" xfId="0" applyNumberFormat="1" applyFont="1" applyFill="1" applyAlignment="1"/>
    <xf numFmtId="0" fontId="18" fillId="0" borderId="0" xfId="0" applyNumberFormat="1" applyFont="1" applyFill="1" applyAlignment="1"/>
    <xf numFmtId="0" fontId="21" fillId="0" borderId="0" xfId="0" applyNumberFormat="1" applyFont="1" applyFill="1" applyAlignment="1">
      <alignment horizontal="center"/>
    </xf>
    <xf numFmtId="0" fontId="21" fillId="0" borderId="0" xfId="0" applyNumberFormat="1" applyFont="1" applyFill="1" applyAlignment="1">
      <alignment horizontal="left"/>
    </xf>
    <xf numFmtId="165" fontId="21" fillId="0" borderId="0" xfId="0" applyNumberFormat="1" applyFont="1" applyFill="1" applyAlignment="1"/>
    <xf numFmtId="10" fontId="20" fillId="0" borderId="0" xfId="0" applyNumberFormat="1" applyFont="1" applyFill="1" applyAlignment="1"/>
    <xf numFmtId="10" fontId="22" fillId="0" borderId="10" xfId="0" applyNumberFormat="1" applyFont="1" applyBorder="1"/>
    <xf numFmtId="10" fontId="22" fillId="0" borderId="14" xfId="0" applyNumberFormat="1" applyFont="1" applyBorder="1"/>
    <xf numFmtId="10" fontId="22" fillId="0" borderId="15" xfId="0" applyNumberFormat="1" applyFont="1" applyBorder="1"/>
    <xf numFmtId="0" fontId="18" fillId="0" borderId="18" xfId="0" applyFont="1" applyBorder="1"/>
    <xf numFmtId="0" fontId="24" fillId="0" borderId="0" xfId="0" applyFont="1" applyAlignment="1">
      <alignment horizontal="right"/>
    </xf>
    <xf numFmtId="165" fontId="25" fillId="0" borderId="0" xfId="0" applyNumberFormat="1" applyFont="1"/>
    <xf numFmtId="10" fontId="25" fillId="0" borderId="0" xfId="0" applyNumberFormat="1" applyFont="1"/>
    <xf numFmtId="164" fontId="25" fillId="0" borderId="0" xfId="0" applyNumberFormat="1" applyFont="1" applyFill="1" applyAlignment="1"/>
    <xf numFmtId="1" fontId="28" fillId="34" borderId="13" xfId="0" applyNumberFormat="1" applyFont="1" applyFill="1" applyBorder="1" applyAlignment="1">
      <alignment horizontal="left" vertical="center" wrapText="1"/>
    </xf>
    <xf numFmtId="1" fontId="30" fillId="0" borderId="13" xfId="0" applyNumberFormat="1" applyFont="1" applyFill="1" applyBorder="1"/>
    <xf numFmtId="165" fontId="30" fillId="0" borderId="13" xfId="0" applyNumberFormat="1" applyFont="1" applyFill="1" applyBorder="1"/>
    <xf numFmtId="164" fontId="30" fillId="0" borderId="25" xfId="1" applyNumberFormat="1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31" fillId="0" borderId="0" xfId="0" applyFont="1" applyAlignment="1"/>
    <xf numFmtId="0" fontId="29" fillId="35" borderId="13" xfId="0" applyFont="1" applyFill="1" applyBorder="1" applyAlignment="1">
      <alignment horizontal="right"/>
    </xf>
    <xf numFmtId="165" fontId="29" fillId="0" borderId="13" xfId="0" applyNumberFormat="1" applyFont="1" applyFill="1" applyBorder="1"/>
    <xf numFmtId="10" fontId="29" fillId="0" borderId="13" xfId="2" applyNumberFormat="1" applyFont="1" applyFill="1" applyBorder="1"/>
    <xf numFmtId="164" fontId="29" fillId="0" borderId="25" xfId="1" applyNumberFormat="1" applyFont="1" applyBorder="1" applyAlignment="1">
      <alignment vertical="center" wrapText="1"/>
    </xf>
    <xf numFmtId="164" fontId="30" fillId="0" borderId="13" xfId="1" applyNumberFormat="1" applyFont="1" applyBorder="1" applyAlignment="1">
      <alignment vertical="center" wrapText="1"/>
    </xf>
    <xf numFmtId="164" fontId="29" fillId="0" borderId="13" xfId="0" applyNumberFormat="1" applyFont="1" applyFill="1" applyBorder="1"/>
    <xf numFmtId="1" fontId="30" fillId="0" borderId="13" xfId="0" applyNumberFormat="1" applyFont="1" applyFill="1" applyBorder="1" applyAlignment="1">
      <alignment horizontal="left" vertical="center" wrapText="1"/>
    </xf>
    <xf numFmtId="0" fontId="27" fillId="33" borderId="22" xfId="0" applyFont="1" applyFill="1" applyBorder="1" applyAlignment="1">
      <alignment horizontal="right" vertical="center"/>
    </xf>
    <xf numFmtId="3" fontId="32" fillId="0" borderId="13" xfId="0" applyNumberFormat="1" applyFont="1" applyFill="1" applyBorder="1" applyAlignment="1">
      <alignment horizontal="right"/>
    </xf>
    <xf numFmtId="10" fontId="32" fillId="0" borderId="13" xfId="2" applyNumberFormat="1" applyFont="1" applyFill="1" applyBorder="1" applyAlignment="1">
      <alignment horizontal="right"/>
    </xf>
    <xf numFmtId="165" fontId="23" fillId="35" borderId="15" xfId="0" applyNumberFormat="1" applyFont="1" applyFill="1" applyBorder="1" applyAlignment="1">
      <alignment horizontal="left"/>
    </xf>
    <xf numFmtId="0" fontId="23" fillId="35" borderId="10" xfId="0" applyFont="1" applyFill="1" applyBorder="1" applyAlignment="1">
      <alignment horizontal="left" vertical="center"/>
    </xf>
    <xf numFmtId="165" fontId="24" fillId="0" borderId="0" xfId="0" applyNumberFormat="1" applyFont="1" applyAlignment="1"/>
    <xf numFmtId="10" fontId="30" fillId="0" borderId="11" xfId="0" applyNumberFormat="1" applyFont="1" applyBorder="1"/>
    <xf numFmtId="164" fontId="23" fillId="0" borderId="13" xfId="0" applyNumberFormat="1" applyFont="1" applyFill="1" applyBorder="1" applyAlignment="1"/>
    <xf numFmtId="165" fontId="23" fillId="35" borderId="15" xfId="0" applyNumberFormat="1" applyFont="1" applyFill="1" applyBorder="1" applyAlignment="1">
      <alignment horizontal="left" vertical="center" wrapText="1"/>
    </xf>
    <xf numFmtId="0" fontId="29" fillId="35" borderId="23" xfId="0" applyFont="1" applyFill="1" applyBorder="1" applyAlignment="1">
      <alignment horizontal="left" vertical="center" wrapText="1"/>
    </xf>
    <xf numFmtId="0" fontId="29" fillId="35" borderId="26" xfId="0" applyFont="1" applyFill="1" applyBorder="1" applyAlignment="1">
      <alignment horizontal="left" vertical="center" wrapText="1"/>
    </xf>
    <xf numFmtId="0" fontId="23" fillId="35" borderId="10" xfId="0" applyFont="1" applyFill="1" applyBorder="1" applyAlignment="1">
      <alignment horizontal="left" vertical="center"/>
    </xf>
    <xf numFmtId="0" fontId="23" fillId="35" borderId="14" xfId="0" applyFont="1" applyFill="1" applyBorder="1" applyAlignment="1">
      <alignment horizontal="left" vertical="center"/>
    </xf>
    <xf numFmtId="0" fontId="27" fillId="33" borderId="13" xfId="0" applyFont="1" applyFill="1" applyBorder="1" applyAlignment="1">
      <alignment horizontal="center" vertical="center"/>
    </xf>
    <xf numFmtId="10" fontId="20" fillId="0" borderId="24" xfId="2" applyNumberFormat="1" applyFont="1" applyBorder="1" applyAlignment="1">
      <alignment horizontal="center" vertical="center" wrapText="1"/>
    </xf>
    <xf numFmtId="10" fontId="20" fillId="0" borderId="27" xfId="2" applyNumberFormat="1" applyFont="1" applyBorder="1" applyAlignment="1">
      <alignment horizontal="center" vertical="center" wrapText="1"/>
    </xf>
    <xf numFmtId="10" fontId="20" fillId="0" borderId="29" xfId="2" applyNumberFormat="1" applyFont="1" applyBorder="1" applyAlignment="1">
      <alignment horizontal="center" vertical="center" wrapText="1"/>
    </xf>
    <xf numFmtId="10" fontId="20" fillId="0" borderId="30" xfId="2" applyNumberFormat="1" applyFont="1" applyBorder="1" applyAlignment="1">
      <alignment horizontal="center" vertical="center" wrapText="1"/>
    </xf>
    <xf numFmtId="10" fontId="20" fillId="0" borderId="31" xfId="2" applyNumberFormat="1" applyFont="1" applyBorder="1" applyAlignment="1">
      <alignment horizontal="center" vertical="center" wrapText="1"/>
    </xf>
    <xf numFmtId="0" fontId="23" fillId="35" borderId="15" xfId="0" applyFont="1" applyFill="1" applyBorder="1" applyAlignment="1">
      <alignment horizontal="left" vertical="center"/>
    </xf>
    <xf numFmtId="0" fontId="29" fillId="35" borderId="28" xfId="0" applyFont="1" applyFill="1" applyBorder="1" applyAlignment="1">
      <alignment horizontal="left" vertical="center" wrapText="1"/>
    </xf>
    <xf numFmtId="0" fontId="29" fillId="35" borderId="19" xfId="0" applyFont="1" applyFill="1" applyBorder="1" applyAlignment="1">
      <alignment horizontal="left" vertical="center"/>
    </xf>
    <xf numFmtId="0" fontId="29" fillId="35" borderId="12" xfId="0" applyFont="1" applyFill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29" fillId="35" borderId="20" xfId="0" applyFont="1" applyFill="1" applyBorder="1" applyAlignment="1">
      <alignment horizontal="left" vertical="center"/>
    </xf>
    <xf numFmtId="0" fontId="29" fillId="35" borderId="17" xfId="0" applyFont="1" applyFill="1" applyBorder="1" applyAlignment="1">
      <alignment horizontal="left" vertical="center"/>
    </xf>
    <xf numFmtId="0" fontId="29" fillId="35" borderId="21" xfId="0" applyFont="1" applyFill="1" applyBorder="1" applyAlignment="1">
      <alignment horizontal="left" vertical="center"/>
    </xf>
    <xf numFmtId="0" fontId="29" fillId="35" borderId="16" xfId="0" applyFont="1" applyFill="1" applyBorder="1" applyAlignment="1">
      <alignment horizontal="left" vertical="center"/>
    </xf>
    <xf numFmtId="0" fontId="29" fillId="35" borderId="31" xfId="0" applyFont="1" applyFill="1" applyBorder="1" applyAlignment="1">
      <alignment horizontal="left" vertical="center" wrapText="1"/>
    </xf>
    <xf numFmtId="0" fontId="29" fillId="35" borderId="12" xfId="0" applyFont="1" applyFill="1" applyBorder="1" applyAlignment="1">
      <alignment horizontal="left" vertical="center" wrapText="1"/>
    </xf>
    <xf numFmtId="0" fontId="29" fillId="35" borderId="32" xfId="0" applyFont="1" applyFill="1" applyBorder="1" applyAlignment="1">
      <alignment horizontal="left" vertical="center" wrapText="1"/>
    </xf>
    <xf numFmtId="0" fontId="29" fillId="35" borderId="17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tas" xfId="17" builtinId="10" customBuiltin="1"/>
    <cellStyle name="Porcentual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0"/>
  <sheetViews>
    <sheetView showGridLines="0" tabSelected="1" topLeftCell="A73" workbookViewId="0">
      <selection activeCell="K190" sqref="K190"/>
    </sheetView>
  </sheetViews>
  <sheetFormatPr baseColWidth="10" defaultRowHeight="15"/>
  <cols>
    <col min="1" max="1" width="33.42578125" customWidth="1"/>
    <col min="2" max="2" width="36.85546875" customWidth="1"/>
    <col min="3" max="3" width="35.5703125" customWidth="1"/>
    <col min="4" max="7" width="12.7109375" customWidth="1"/>
    <col min="8" max="8" width="12.7109375" style="1" customWidth="1"/>
  </cols>
  <sheetData>
    <row r="1" spans="1:8" ht="26.25">
      <c r="A1" s="69" t="s">
        <v>209</v>
      </c>
      <c r="B1" s="69"/>
      <c r="C1" s="69"/>
      <c r="D1" s="69"/>
      <c r="E1" s="69"/>
      <c r="F1" s="69"/>
      <c r="G1" s="69"/>
      <c r="H1" s="69"/>
    </row>
    <row r="3" spans="1:8" ht="17.25">
      <c r="A3" s="50" t="s">
        <v>208</v>
      </c>
      <c r="B3" s="50"/>
      <c r="C3" s="50"/>
      <c r="D3" s="50"/>
      <c r="E3" s="50"/>
      <c r="F3" s="50"/>
      <c r="G3" s="50"/>
      <c r="H3" s="50"/>
    </row>
    <row r="4" spans="1:8" ht="28.5" customHeight="1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</row>
    <row r="5" spans="1:8" ht="15" customHeight="1">
      <c r="A5" s="46" t="s">
        <v>8</v>
      </c>
      <c r="B5" s="25" t="s">
        <v>9</v>
      </c>
      <c r="C5" s="25" t="s">
        <v>10</v>
      </c>
      <c r="D5" s="26">
        <v>1913</v>
      </c>
      <c r="E5" s="26">
        <v>720</v>
      </c>
      <c r="F5" s="26">
        <v>1153</v>
      </c>
      <c r="G5" s="51"/>
      <c r="H5" s="27">
        <v>158.0866</v>
      </c>
    </row>
    <row r="6" spans="1:8" ht="15" customHeight="1">
      <c r="A6" s="47"/>
      <c r="B6" s="25" t="s">
        <v>11</v>
      </c>
      <c r="C6" s="25" t="s">
        <v>12</v>
      </c>
      <c r="D6" s="26">
        <v>543</v>
      </c>
      <c r="E6" s="26">
        <v>500</v>
      </c>
      <c r="F6" s="26">
        <v>339</v>
      </c>
      <c r="G6" s="52"/>
      <c r="H6" s="27">
        <v>153.09979999999999</v>
      </c>
    </row>
    <row r="7" spans="1:8" ht="15" customHeight="1">
      <c r="A7" s="47"/>
      <c r="B7" s="25" t="s">
        <v>13</v>
      </c>
      <c r="C7" s="25" t="s">
        <v>10</v>
      </c>
      <c r="D7" s="26">
        <v>2462</v>
      </c>
      <c r="E7" s="26">
        <v>900</v>
      </c>
      <c r="F7" s="26">
        <v>1137</v>
      </c>
      <c r="G7" s="52"/>
      <c r="H7" s="27">
        <v>160.60570000000001</v>
      </c>
    </row>
    <row r="8" spans="1:8" ht="15" customHeight="1">
      <c r="A8" s="57"/>
      <c r="B8" s="25" t="s">
        <v>14</v>
      </c>
      <c r="C8" s="25" t="s">
        <v>10</v>
      </c>
      <c r="D8" s="26">
        <v>911</v>
      </c>
      <c r="E8" s="26">
        <v>500</v>
      </c>
      <c r="F8" s="26">
        <v>580</v>
      </c>
      <c r="G8" s="53"/>
      <c r="H8" s="27">
        <v>155.59129999999999</v>
      </c>
    </row>
    <row r="9" spans="1:8" ht="15" customHeight="1">
      <c r="A9" s="28"/>
      <c r="B9" s="29"/>
      <c r="C9" s="30" t="s">
        <v>15</v>
      </c>
      <c r="D9" s="31">
        <v>5829</v>
      </c>
      <c r="E9" s="31">
        <v>2620</v>
      </c>
      <c r="F9" s="31">
        <v>3209</v>
      </c>
      <c r="G9" s="32">
        <v>0.44950000000000001</v>
      </c>
      <c r="H9" s="33">
        <v>153.09979999999999</v>
      </c>
    </row>
    <row r="10" spans="1:8" ht="15" customHeight="1">
      <c r="A10" s="3"/>
      <c r="B10" s="7"/>
      <c r="C10" s="7"/>
      <c r="D10" s="8"/>
      <c r="E10" s="8"/>
      <c r="F10" s="8"/>
      <c r="G10" s="9"/>
      <c r="H10" s="10"/>
    </row>
    <row r="11" spans="1:8" ht="15" customHeight="1">
      <c r="A11" s="46" t="s">
        <v>16</v>
      </c>
      <c r="B11" s="25" t="s">
        <v>17</v>
      </c>
      <c r="C11" s="25" t="s">
        <v>12</v>
      </c>
      <c r="D11" s="26">
        <v>1264</v>
      </c>
      <c r="E11" s="26">
        <v>450</v>
      </c>
      <c r="F11" s="26">
        <v>770</v>
      </c>
      <c r="G11" s="54"/>
      <c r="H11" s="34">
        <v>163.6216</v>
      </c>
    </row>
    <row r="12" spans="1:8" ht="15" customHeight="1">
      <c r="A12" s="47"/>
      <c r="B12" s="25" t="s">
        <v>18</v>
      </c>
      <c r="C12" s="25" t="s">
        <v>10</v>
      </c>
      <c r="D12" s="26">
        <v>1666</v>
      </c>
      <c r="E12" s="26">
        <v>450</v>
      </c>
      <c r="F12" s="26">
        <v>972</v>
      </c>
      <c r="G12" s="52"/>
      <c r="H12" s="27">
        <v>166.30779999999999</v>
      </c>
    </row>
    <row r="13" spans="1:8" ht="15" customHeight="1">
      <c r="A13" s="47"/>
      <c r="B13" s="25" t="s">
        <v>19</v>
      </c>
      <c r="C13" s="25" t="s">
        <v>10</v>
      </c>
      <c r="D13" s="26">
        <v>740</v>
      </c>
      <c r="E13" s="26">
        <v>360</v>
      </c>
      <c r="F13" s="26">
        <v>582</v>
      </c>
      <c r="G13" s="52"/>
      <c r="H13" s="27">
        <v>158.60040000000001</v>
      </c>
    </row>
    <row r="14" spans="1:8" ht="15" customHeight="1">
      <c r="A14" s="47"/>
      <c r="B14" s="25" t="s">
        <v>20</v>
      </c>
      <c r="C14" s="25" t="s">
        <v>10</v>
      </c>
      <c r="D14" s="26">
        <v>1892</v>
      </c>
      <c r="E14" s="26">
        <v>600</v>
      </c>
      <c r="F14" s="26">
        <v>1228</v>
      </c>
      <c r="G14" s="52"/>
      <c r="H14" s="27">
        <v>160.3492</v>
      </c>
    </row>
    <row r="15" spans="1:8" ht="15" customHeight="1">
      <c r="A15" s="47"/>
      <c r="B15" s="25" t="s">
        <v>21</v>
      </c>
      <c r="C15" s="25" t="s">
        <v>10</v>
      </c>
      <c r="D15" s="26">
        <v>797</v>
      </c>
      <c r="E15" s="26">
        <v>400</v>
      </c>
      <c r="F15" s="26">
        <v>547</v>
      </c>
      <c r="G15" s="53"/>
      <c r="H15" s="27">
        <v>160.32419999999999</v>
      </c>
    </row>
    <row r="16" spans="1:8" ht="15" customHeight="1">
      <c r="A16" s="28"/>
      <c r="B16" s="29"/>
      <c r="C16" s="30" t="s">
        <v>15</v>
      </c>
      <c r="D16" s="31">
        <v>6359</v>
      </c>
      <c r="E16" s="31">
        <v>2260</v>
      </c>
      <c r="F16" s="31">
        <v>4099</v>
      </c>
      <c r="G16" s="32">
        <v>0.35539999999999999</v>
      </c>
      <c r="H16" s="35">
        <v>158.60040000000001</v>
      </c>
    </row>
    <row r="17" spans="1:8" ht="15" customHeight="1">
      <c r="A17" s="2"/>
      <c r="B17" s="2"/>
      <c r="C17" s="2"/>
      <c r="D17" s="2"/>
      <c r="E17" s="2"/>
      <c r="F17" s="2"/>
      <c r="G17" s="2"/>
    </row>
    <row r="18" spans="1:8" ht="15" customHeight="1">
      <c r="A18" s="46" t="s">
        <v>22</v>
      </c>
      <c r="B18" s="25" t="s">
        <v>23</v>
      </c>
      <c r="C18" s="25" t="s">
        <v>10</v>
      </c>
      <c r="D18" s="26">
        <v>1585</v>
      </c>
      <c r="E18" s="26">
        <v>360</v>
      </c>
      <c r="F18" s="26">
        <v>1138</v>
      </c>
      <c r="G18" s="55"/>
      <c r="H18" s="34">
        <v>169.22030000000001</v>
      </c>
    </row>
    <row r="19" spans="1:8" ht="15" customHeight="1">
      <c r="A19" s="47"/>
      <c r="B19" s="25" t="s">
        <v>24</v>
      </c>
      <c r="C19" s="25" t="s">
        <v>10</v>
      </c>
      <c r="D19" s="26">
        <v>2183</v>
      </c>
      <c r="E19" s="26">
        <v>500</v>
      </c>
      <c r="F19" s="26">
        <v>1252</v>
      </c>
      <c r="G19" s="52"/>
      <c r="H19" s="27">
        <v>171.46860000000001</v>
      </c>
    </row>
    <row r="20" spans="1:8" ht="15" customHeight="1">
      <c r="A20" s="47"/>
      <c r="B20" s="25" t="s">
        <v>25</v>
      </c>
      <c r="C20" s="25" t="s">
        <v>12</v>
      </c>
      <c r="D20" s="26">
        <v>1417</v>
      </c>
      <c r="E20" s="26">
        <v>720</v>
      </c>
      <c r="F20" s="26">
        <v>1136</v>
      </c>
      <c r="G20" s="52"/>
      <c r="H20" s="27">
        <v>162.0916</v>
      </c>
    </row>
    <row r="21" spans="1:8" ht="15" customHeight="1">
      <c r="A21" s="57"/>
      <c r="B21" s="25" t="s">
        <v>26</v>
      </c>
      <c r="C21" s="25" t="s">
        <v>10</v>
      </c>
      <c r="D21" s="26">
        <v>1503</v>
      </c>
      <c r="E21" s="26">
        <v>499</v>
      </c>
      <c r="F21" s="26">
        <v>1083</v>
      </c>
      <c r="G21" s="53"/>
      <c r="H21" s="27">
        <v>164.1164</v>
      </c>
    </row>
    <row r="22" spans="1:8" ht="15" customHeight="1">
      <c r="A22" s="28"/>
      <c r="B22" s="29"/>
      <c r="C22" s="30" t="s">
        <v>15</v>
      </c>
      <c r="D22" s="31">
        <v>6688</v>
      </c>
      <c r="E22" s="31">
        <v>2079</v>
      </c>
      <c r="F22" s="31">
        <v>4609</v>
      </c>
      <c r="G22" s="32">
        <v>0.31090000000000001</v>
      </c>
      <c r="H22" s="33">
        <v>162.0916</v>
      </c>
    </row>
    <row r="23" spans="1:8" ht="15" customHeight="1">
      <c r="A23" s="2"/>
      <c r="B23" s="2"/>
      <c r="C23" s="2"/>
      <c r="D23" s="2"/>
      <c r="E23" s="2"/>
      <c r="F23" s="2"/>
      <c r="G23" s="2"/>
    </row>
    <row r="24" spans="1:8" ht="15" customHeight="1">
      <c r="A24" s="46" t="s">
        <v>27</v>
      </c>
      <c r="B24" s="25" t="s">
        <v>28</v>
      </c>
      <c r="C24" s="25" t="s">
        <v>12</v>
      </c>
      <c r="D24" s="26">
        <v>1797</v>
      </c>
      <c r="E24" s="26">
        <v>945</v>
      </c>
      <c r="F24" s="26">
        <v>1049</v>
      </c>
      <c r="G24" s="54"/>
      <c r="H24" s="34">
        <v>155.55080000000001</v>
      </c>
    </row>
    <row r="25" spans="1:8" ht="15" customHeight="1">
      <c r="A25" s="47"/>
      <c r="B25" s="25" t="s">
        <v>29</v>
      </c>
      <c r="C25" s="25" t="s">
        <v>10</v>
      </c>
      <c r="D25" s="26">
        <v>1347</v>
      </c>
      <c r="E25" s="26">
        <v>401</v>
      </c>
      <c r="F25" s="26">
        <v>639</v>
      </c>
      <c r="G25" s="52"/>
      <c r="H25" s="27">
        <v>163.78360000000001</v>
      </c>
    </row>
    <row r="26" spans="1:8" ht="15" customHeight="1">
      <c r="A26" s="47"/>
      <c r="B26" s="25" t="s">
        <v>30</v>
      </c>
      <c r="C26" s="25" t="s">
        <v>12</v>
      </c>
      <c r="D26" s="26">
        <v>2205</v>
      </c>
      <c r="E26" s="26">
        <v>720</v>
      </c>
      <c r="F26" s="26">
        <v>1203</v>
      </c>
      <c r="G26" s="52"/>
      <c r="H26" s="27">
        <v>159.3535</v>
      </c>
    </row>
    <row r="27" spans="1:8" ht="15" customHeight="1">
      <c r="A27" s="47"/>
      <c r="B27" s="25" t="s">
        <v>31</v>
      </c>
      <c r="C27" s="25" t="s">
        <v>10</v>
      </c>
      <c r="D27" s="26">
        <v>434</v>
      </c>
      <c r="E27" s="26">
        <v>400</v>
      </c>
      <c r="F27" s="26">
        <v>365</v>
      </c>
      <c r="G27" s="52"/>
      <c r="H27" s="27">
        <v>152.84190000000001</v>
      </c>
    </row>
    <row r="28" spans="1:8" ht="15" customHeight="1">
      <c r="A28" s="47"/>
      <c r="B28" s="25" t="s">
        <v>32</v>
      </c>
      <c r="C28" s="25" t="s">
        <v>10</v>
      </c>
      <c r="D28" s="26">
        <v>247</v>
      </c>
      <c r="E28" s="26">
        <v>160</v>
      </c>
      <c r="F28" s="26">
        <v>148</v>
      </c>
      <c r="G28" s="53"/>
      <c r="H28" s="27">
        <v>160.285</v>
      </c>
    </row>
    <row r="29" spans="1:8" ht="15" customHeight="1">
      <c r="A29" s="28"/>
      <c r="B29" s="29"/>
      <c r="C29" s="30" t="s">
        <v>15</v>
      </c>
      <c r="D29" s="31">
        <v>6030</v>
      </c>
      <c r="E29" s="31">
        <v>2626</v>
      </c>
      <c r="F29" s="31">
        <v>3404</v>
      </c>
      <c r="G29" s="32">
        <v>0.4355</v>
      </c>
      <c r="H29" s="35">
        <v>152.84190000000001</v>
      </c>
    </row>
    <row r="30" spans="1:8" ht="15" customHeight="1">
      <c r="A30" s="2"/>
      <c r="B30" s="2"/>
      <c r="C30" s="2"/>
      <c r="D30" s="2"/>
      <c r="E30" s="2"/>
      <c r="F30" s="2"/>
      <c r="G30" s="2"/>
    </row>
    <row r="31" spans="1:8" s="11" customFormat="1" ht="15" customHeight="1">
      <c r="A31" s="12"/>
      <c r="B31" s="12"/>
      <c r="C31" s="13"/>
      <c r="D31" s="14"/>
      <c r="E31" s="14"/>
      <c r="F31" s="14"/>
      <c r="G31" s="15"/>
      <c r="H31" s="10"/>
    </row>
    <row r="32" spans="1:8" ht="15" customHeight="1">
      <c r="A32" s="46" t="s">
        <v>16</v>
      </c>
      <c r="B32" s="25" t="s">
        <v>17</v>
      </c>
      <c r="C32" s="25" t="s">
        <v>33</v>
      </c>
      <c r="D32" s="26">
        <v>107</v>
      </c>
      <c r="E32" s="26">
        <v>90</v>
      </c>
      <c r="F32" s="26">
        <v>17</v>
      </c>
      <c r="G32" s="4"/>
      <c r="H32" s="34">
        <v>135.05930000000001</v>
      </c>
    </row>
    <row r="33" spans="1:8" ht="15" customHeight="1">
      <c r="A33" s="47"/>
      <c r="B33" s="25" t="s">
        <v>20</v>
      </c>
      <c r="C33" s="25" t="s">
        <v>33</v>
      </c>
      <c r="D33" s="26">
        <v>336</v>
      </c>
      <c r="E33" s="26">
        <v>200</v>
      </c>
      <c r="F33" s="26">
        <v>136</v>
      </c>
      <c r="G33" s="6"/>
      <c r="H33" s="34">
        <v>138.74690000000001</v>
      </c>
    </row>
    <row r="34" spans="1:8" ht="15" customHeight="1">
      <c r="A34" s="3"/>
      <c r="B34" s="7"/>
      <c r="C34" s="30" t="s">
        <v>15</v>
      </c>
      <c r="D34" s="31">
        <v>443</v>
      </c>
      <c r="E34" s="31">
        <v>290</v>
      </c>
      <c r="F34" s="31">
        <v>153</v>
      </c>
      <c r="G34" s="32">
        <v>0.65459999999999996</v>
      </c>
      <c r="H34" s="35">
        <v>135.05930000000001</v>
      </c>
    </row>
    <row r="35" spans="1:8" ht="15" customHeight="1">
      <c r="A35" s="2"/>
      <c r="B35" s="2"/>
      <c r="C35" s="2"/>
      <c r="D35" s="2"/>
      <c r="E35" s="2"/>
      <c r="F35" s="2"/>
      <c r="G35" s="2"/>
    </row>
    <row r="36" spans="1:8" ht="15" customHeight="1">
      <c r="A36" s="58" t="s">
        <v>34</v>
      </c>
      <c r="B36" s="59"/>
      <c r="C36" s="36" t="s">
        <v>35</v>
      </c>
      <c r="D36" s="26">
        <v>384</v>
      </c>
      <c r="E36" s="26">
        <v>360</v>
      </c>
      <c r="F36" s="26">
        <v>24</v>
      </c>
      <c r="G36" s="16"/>
      <c r="H36" s="34">
        <v>130.37639999999999</v>
      </c>
    </row>
    <row r="37" spans="1:8" ht="15" customHeight="1">
      <c r="A37" s="61"/>
      <c r="B37" s="62"/>
      <c r="C37" s="36" t="s">
        <v>36</v>
      </c>
      <c r="D37" s="26">
        <v>155</v>
      </c>
      <c r="E37" s="26">
        <v>155</v>
      </c>
      <c r="F37" s="26" t="s">
        <v>37</v>
      </c>
      <c r="G37" s="17"/>
      <c r="H37" s="34">
        <v>121.9727</v>
      </c>
    </row>
    <row r="38" spans="1:8" ht="15" customHeight="1">
      <c r="A38" s="63"/>
      <c r="B38" s="64"/>
      <c r="C38" s="36" t="s">
        <v>38</v>
      </c>
      <c r="D38" s="26">
        <v>380</v>
      </c>
      <c r="E38" s="26">
        <v>180</v>
      </c>
      <c r="F38" s="26">
        <v>200</v>
      </c>
      <c r="G38" s="17"/>
      <c r="H38" s="34">
        <v>152.45419999999999</v>
      </c>
    </row>
    <row r="39" spans="1:8" ht="15" customHeight="1">
      <c r="A39" s="58" t="s">
        <v>18</v>
      </c>
      <c r="B39" s="59"/>
      <c r="C39" s="36" t="s">
        <v>39</v>
      </c>
      <c r="D39" s="26">
        <v>158</v>
      </c>
      <c r="E39" s="26">
        <v>90</v>
      </c>
      <c r="F39" s="26">
        <v>68</v>
      </c>
      <c r="G39" s="17"/>
      <c r="H39" s="34">
        <v>146.23699999999999</v>
      </c>
    </row>
    <row r="40" spans="1:8" ht="15" customHeight="1">
      <c r="A40" s="61"/>
      <c r="B40" s="62"/>
      <c r="C40" s="36" t="s">
        <v>40</v>
      </c>
      <c r="D40" s="26">
        <v>178</v>
      </c>
      <c r="E40" s="26">
        <v>90</v>
      </c>
      <c r="F40" s="26">
        <v>88</v>
      </c>
      <c r="G40" s="17"/>
      <c r="H40" s="34">
        <v>157.9128</v>
      </c>
    </row>
    <row r="41" spans="1:8" ht="31.5" customHeight="1">
      <c r="A41" s="65" t="s">
        <v>28</v>
      </c>
      <c r="B41" s="66"/>
      <c r="C41" s="36" t="s">
        <v>41</v>
      </c>
      <c r="D41" s="26">
        <v>61</v>
      </c>
      <c r="E41" s="26">
        <v>30</v>
      </c>
      <c r="F41" s="26">
        <v>31</v>
      </c>
      <c r="G41" s="17"/>
      <c r="H41" s="34">
        <v>149.94999999999999</v>
      </c>
    </row>
    <row r="42" spans="1:8" ht="18" customHeight="1">
      <c r="A42" s="67"/>
      <c r="B42" s="68"/>
      <c r="C42" s="36" t="s">
        <v>42</v>
      </c>
      <c r="D42" s="26">
        <v>159</v>
      </c>
      <c r="E42" s="26">
        <v>90</v>
      </c>
      <c r="F42" s="26">
        <v>69</v>
      </c>
      <c r="G42" s="18"/>
      <c r="H42" s="34">
        <v>147.5044</v>
      </c>
    </row>
    <row r="43" spans="1:8" ht="15" customHeight="1">
      <c r="A43" s="3"/>
      <c r="B43" s="3"/>
      <c r="C43" s="30" t="s">
        <v>15</v>
      </c>
      <c r="D43" s="31">
        <v>1475</v>
      </c>
      <c r="E43" s="31">
        <v>995</v>
      </c>
      <c r="F43" s="31">
        <v>480</v>
      </c>
      <c r="G43" s="32">
        <v>0.67459999999999998</v>
      </c>
      <c r="H43" s="35">
        <v>121.9727</v>
      </c>
    </row>
    <row r="44" spans="1:8" ht="15" customHeight="1">
      <c r="A44" s="2"/>
      <c r="B44" s="2"/>
      <c r="C44" s="2"/>
      <c r="D44" s="2"/>
      <c r="E44" s="2"/>
      <c r="F44" s="2"/>
      <c r="G44" s="2"/>
    </row>
    <row r="45" spans="1:8" ht="15" customHeight="1">
      <c r="A45" s="58" t="s">
        <v>43</v>
      </c>
      <c r="B45" s="59"/>
      <c r="C45" s="36" t="s">
        <v>35</v>
      </c>
      <c r="D45" s="26">
        <v>1101</v>
      </c>
      <c r="E45" s="26">
        <v>835</v>
      </c>
      <c r="F45" s="26">
        <v>266</v>
      </c>
      <c r="G45" s="16"/>
      <c r="H45" s="34">
        <v>138.5095</v>
      </c>
    </row>
    <row r="46" spans="1:8" ht="15" customHeight="1">
      <c r="A46" s="58" t="s">
        <v>30</v>
      </c>
      <c r="B46" s="59"/>
      <c r="C46" s="36" t="s">
        <v>44</v>
      </c>
      <c r="D46" s="26">
        <v>286</v>
      </c>
      <c r="E46" s="26">
        <v>100</v>
      </c>
      <c r="F46" s="26">
        <v>186</v>
      </c>
      <c r="G46" s="17"/>
      <c r="H46" s="34">
        <v>158.65700000000001</v>
      </c>
    </row>
    <row r="47" spans="1:8" ht="15" customHeight="1">
      <c r="A47" s="58" t="s">
        <v>45</v>
      </c>
      <c r="B47" s="59"/>
      <c r="C47" s="36" t="s">
        <v>12</v>
      </c>
      <c r="D47" s="26">
        <v>1225</v>
      </c>
      <c r="E47" s="26">
        <v>360</v>
      </c>
      <c r="F47" s="26">
        <v>865</v>
      </c>
      <c r="G47" s="5"/>
      <c r="H47" s="34">
        <v>157.85290000000001</v>
      </c>
    </row>
    <row r="48" spans="1:8" ht="15" customHeight="1">
      <c r="A48" s="61"/>
      <c r="B48" s="62"/>
      <c r="C48" s="36" t="s">
        <v>46</v>
      </c>
      <c r="D48" s="26">
        <v>55</v>
      </c>
      <c r="E48" s="26">
        <v>40</v>
      </c>
      <c r="F48" s="26">
        <v>15</v>
      </c>
      <c r="G48" s="17"/>
      <c r="H48" s="34">
        <v>131.75049999999999</v>
      </c>
    </row>
    <row r="49" spans="1:8" ht="15" customHeight="1">
      <c r="A49" s="63"/>
      <c r="B49" s="64"/>
      <c r="C49" s="36" t="s">
        <v>38</v>
      </c>
      <c r="D49" s="26">
        <v>171</v>
      </c>
      <c r="E49" s="26">
        <v>80</v>
      </c>
      <c r="F49" s="26">
        <v>91</v>
      </c>
      <c r="G49" s="17"/>
      <c r="H49" s="34">
        <v>154.7234</v>
      </c>
    </row>
    <row r="50" spans="1:8" ht="15" customHeight="1">
      <c r="A50" s="58" t="s">
        <v>47</v>
      </c>
      <c r="B50" s="59"/>
      <c r="C50" s="36" t="s">
        <v>12</v>
      </c>
      <c r="D50" s="26">
        <v>1067</v>
      </c>
      <c r="E50" s="26">
        <v>540</v>
      </c>
      <c r="F50" s="26">
        <v>527</v>
      </c>
      <c r="G50" s="5"/>
      <c r="H50" s="34">
        <v>143.22370000000001</v>
      </c>
    </row>
    <row r="51" spans="1:8" ht="15" customHeight="1">
      <c r="A51" s="58" t="s">
        <v>48</v>
      </c>
      <c r="B51" s="59"/>
      <c r="C51" s="36" t="s">
        <v>10</v>
      </c>
      <c r="D51" s="26">
        <v>122</v>
      </c>
      <c r="E51" s="26">
        <v>80</v>
      </c>
      <c r="F51" s="26">
        <v>42</v>
      </c>
      <c r="G51" s="6"/>
      <c r="H51" s="34">
        <v>137.22049999999999</v>
      </c>
    </row>
    <row r="52" spans="1:8" ht="15" customHeight="1">
      <c r="A52" s="2"/>
      <c r="B52" s="19"/>
      <c r="C52" s="30" t="s">
        <v>49</v>
      </c>
      <c r="D52" s="31">
        <f>SUM(D45:D51)</f>
        <v>4027</v>
      </c>
      <c r="E52" s="31">
        <f>SUM(E45:E51)</f>
        <v>2035</v>
      </c>
      <c r="F52" s="31">
        <f>SUM(F45:F51)</f>
        <v>1992</v>
      </c>
      <c r="G52" s="32">
        <f>+E52/D52</f>
        <v>0.50533896200645645</v>
      </c>
      <c r="H52" s="35">
        <v>131.75049999999999</v>
      </c>
    </row>
    <row r="53" spans="1:8" ht="15" customHeight="1">
      <c r="A53" s="2"/>
      <c r="C53" s="37" t="s">
        <v>210</v>
      </c>
      <c r="D53" s="38">
        <f>+D52+D43+D34+D29+D22+D16+D9</f>
        <v>30851</v>
      </c>
      <c r="E53" s="38">
        <f t="shared" ref="E53:F53" si="0">+E52+E43+E34+E29+E22+E16+E9</f>
        <v>12905</v>
      </c>
      <c r="F53" s="38">
        <f t="shared" si="0"/>
        <v>17946</v>
      </c>
      <c r="G53" s="39">
        <f>+E53/D53</f>
        <v>0.41830086545006645</v>
      </c>
    </row>
    <row r="54" spans="1:8" ht="15" customHeight="1">
      <c r="A54" s="2"/>
      <c r="B54" s="20"/>
      <c r="C54" s="20"/>
      <c r="D54" s="21"/>
      <c r="E54" s="21"/>
      <c r="F54" s="21"/>
      <c r="G54" s="22"/>
    </row>
    <row r="55" spans="1:8" ht="15" customHeight="1">
      <c r="A55" s="2"/>
      <c r="B55" s="20"/>
      <c r="C55" s="20"/>
      <c r="D55" s="21"/>
      <c r="E55" s="21"/>
      <c r="F55" s="21"/>
      <c r="G55" s="22"/>
    </row>
    <row r="56" spans="1:8" ht="18.75" customHeight="1">
      <c r="A56" s="60"/>
      <c r="B56" s="60"/>
      <c r="C56" s="60"/>
      <c r="D56" s="60"/>
      <c r="E56" s="60"/>
      <c r="F56" s="60"/>
      <c r="G56" s="60"/>
      <c r="H56" s="60"/>
    </row>
    <row r="57" spans="1:8" ht="15" customHeight="1">
      <c r="A57" s="50" t="s">
        <v>211</v>
      </c>
      <c r="B57" s="50"/>
      <c r="C57" s="50"/>
      <c r="D57" s="50"/>
      <c r="E57" s="50"/>
      <c r="F57" s="50"/>
      <c r="G57" s="50"/>
      <c r="H57" s="50"/>
    </row>
    <row r="58" spans="1:8" ht="30.75" customHeight="1">
      <c r="A58" s="24" t="s">
        <v>50</v>
      </c>
      <c r="B58" s="24" t="s">
        <v>51</v>
      </c>
      <c r="C58" s="24" t="s">
        <v>2</v>
      </c>
      <c r="D58" s="24" t="s">
        <v>3</v>
      </c>
      <c r="E58" s="24" t="s">
        <v>4</v>
      </c>
      <c r="F58" s="24" t="s">
        <v>5</v>
      </c>
      <c r="G58" s="24" t="s">
        <v>6</v>
      </c>
      <c r="H58" s="24" t="s">
        <v>7</v>
      </c>
    </row>
    <row r="59" spans="1:8" ht="32.25" customHeight="1">
      <c r="A59" s="45" t="s">
        <v>213</v>
      </c>
      <c r="B59" s="25" t="s">
        <v>52</v>
      </c>
      <c r="C59" s="25" t="s">
        <v>10</v>
      </c>
      <c r="D59" s="26">
        <v>70</v>
      </c>
      <c r="E59" s="26">
        <v>70</v>
      </c>
      <c r="F59" s="26" t="s">
        <v>37</v>
      </c>
      <c r="G59" s="43">
        <f>+E59/D59</f>
        <v>1</v>
      </c>
      <c r="H59" s="34">
        <v>118.3785</v>
      </c>
    </row>
    <row r="60" spans="1:8" ht="15" customHeight="1">
      <c r="A60" s="40" t="s">
        <v>53</v>
      </c>
      <c r="B60" s="25" t="s">
        <v>54</v>
      </c>
      <c r="C60" s="25" t="s">
        <v>10</v>
      </c>
      <c r="D60" s="26">
        <v>286</v>
      </c>
      <c r="E60" s="26">
        <v>160</v>
      </c>
      <c r="F60" s="26">
        <v>126</v>
      </c>
      <c r="G60" s="43">
        <f t="shared" ref="G60:G123" si="1">+E60/D60</f>
        <v>0.55944055944055948</v>
      </c>
      <c r="H60" s="34">
        <v>148.32040000000001</v>
      </c>
    </row>
    <row r="61" spans="1:8" ht="15" customHeight="1">
      <c r="A61" s="48" t="s">
        <v>55</v>
      </c>
      <c r="B61" s="25" t="s">
        <v>56</v>
      </c>
      <c r="C61" s="25" t="s">
        <v>10</v>
      </c>
      <c r="D61" s="26">
        <v>250</v>
      </c>
      <c r="E61" s="26">
        <v>200</v>
      </c>
      <c r="F61" s="26">
        <v>50</v>
      </c>
      <c r="G61" s="43">
        <f t="shared" si="1"/>
        <v>0.8</v>
      </c>
      <c r="H61" s="34">
        <v>136.19229999999999</v>
      </c>
    </row>
    <row r="62" spans="1:8" ht="15" customHeight="1">
      <c r="A62" s="49"/>
      <c r="B62" s="25" t="s">
        <v>57</v>
      </c>
      <c r="C62" s="25" t="s">
        <v>10</v>
      </c>
      <c r="D62" s="26">
        <v>46</v>
      </c>
      <c r="E62" s="26">
        <v>46</v>
      </c>
      <c r="F62" s="26" t="s">
        <v>37</v>
      </c>
      <c r="G62" s="43">
        <f t="shared" si="1"/>
        <v>1</v>
      </c>
      <c r="H62" s="34">
        <v>118.5731</v>
      </c>
    </row>
    <row r="63" spans="1:8" ht="15" customHeight="1">
      <c r="A63" s="49"/>
      <c r="B63" s="25" t="s">
        <v>58</v>
      </c>
      <c r="C63" s="25" t="s">
        <v>10</v>
      </c>
      <c r="D63" s="26">
        <v>31</v>
      </c>
      <c r="E63" s="26">
        <v>31</v>
      </c>
      <c r="F63" s="26" t="s">
        <v>37</v>
      </c>
      <c r="G63" s="43">
        <f t="shared" si="1"/>
        <v>1</v>
      </c>
      <c r="H63" s="34">
        <v>123.5408</v>
      </c>
    </row>
    <row r="64" spans="1:8" ht="15" customHeight="1">
      <c r="A64" s="49"/>
      <c r="B64" s="25" t="s">
        <v>59</v>
      </c>
      <c r="C64" s="25" t="s">
        <v>10</v>
      </c>
      <c r="D64" s="26">
        <v>197</v>
      </c>
      <c r="E64" s="26">
        <v>150</v>
      </c>
      <c r="F64" s="26">
        <v>47</v>
      </c>
      <c r="G64" s="43">
        <f t="shared" si="1"/>
        <v>0.76142131979695427</v>
      </c>
      <c r="H64" s="34">
        <v>139.2801</v>
      </c>
    </row>
    <row r="65" spans="1:8" ht="15" customHeight="1">
      <c r="A65" s="49"/>
      <c r="B65" s="25" t="s">
        <v>60</v>
      </c>
      <c r="C65" s="25" t="s">
        <v>10</v>
      </c>
      <c r="D65" s="26">
        <v>50</v>
      </c>
      <c r="E65" s="26">
        <v>45</v>
      </c>
      <c r="F65" s="26">
        <v>5</v>
      </c>
      <c r="G65" s="43">
        <f t="shared" si="1"/>
        <v>0.9</v>
      </c>
      <c r="H65" s="34">
        <v>132.92189999999999</v>
      </c>
    </row>
    <row r="66" spans="1:8" ht="15" customHeight="1">
      <c r="A66" s="48" t="s">
        <v>61</v>
      </c>
      <c r="B66" s="25" t="s">
        <v>62</v>
      </c>
      <c r="C66" s="25" t="s">
        <v>10</v>
      </c>
      <c r="D66" s="26">
        <v>283</v>
      </c>
      <c r="E66" s="26">
        <v>240</v>
      </c>
      <c r="F66" s="26">
        <v>43</v>
      </c>
      <c r="G66" s="43">
        <f t="shared" si="1"/>
        <v>0.84805653710247353</v>
      </c>
      <c r="H66" s="34">
        <v>136.55019999999999</v>
      </c>
    </row>
    <row r="67" spans="1:8" ht="15" customHeight="1">
      <c r="A67" s="49"/>
      <c r="B67" s="25" t="s">
        <v>63</v>
      </c>
      <c r="C67" s="25" t="s">
        <v>10</v>
      </c>
      <c r="D67" s="26">
        <v>78</v>
      </c>
      <c r="E67" s="26">
        <v>78</v>
      </c>
      <c r="F67" s="26" t="s">
        <v>37</v>
      </c>
      <c r="G67" s="43">
        <f t="shared" si="1"/>
        <v>1</v>
      </c>
      <c r="H67" s="34">
        <v>116.39400000000001</v>
      </c>
    </row>
    <row r="68" spans="1:8" ht="15" customHeight="1">
      <c r="A68" s="49"/>
      <c r="B68" s="25" t="s">
        <v>64</v>
      </c>
      <c r="C68" s="25" t="s">
        <v>10</v>
      </c>
      <c r="D68" s="26">
        <v>48</v>
      </c>
      <c r="E68" s="26">
        <v>48</v>
      </c>
      <c r="F68" s="26" t="s">
        <v>37</v>
      </c>
      <c r="G68" s="43">
        <f t="shared" si="1"/>
        <v>1</v>
      </c>
      <c r="H68" s="34">
        <v>117.18819999999999</v>
      </c>
    </row>
    <row r="69" spans="1:8" ht="15" customHeight="1">
      <c r="A69" s="49"/>
      <c r="B69" s="25" t="s">
        <v>65</v>
      </c>
      <c r="C69" s="25" t="s">
        <v>10</v>
      </c>
      <c r="D69" s="26">
        <v>51</v>
      </c>
      <c r="E69" s="26">
        <v>51</v>
      </c>
      <c r="F69" s="26" t="s">
        <v>37</v>
      </c>
      <c r="G69" s="43">
        <f t="shared" si="1"/>
        <v>1</v>
      </c>
      <c r="H69" s="34">
        <v>115.3623</v>
      </c>
    </row>
    <row r="70" spans="1:8" ht="15" customHeight="1">
      <c r="A70" s="49"/>
      <c r="B70" s="25" t="s">
        <v>66</v>
      </c>
      <c r="C70" s="25" t="s">
        <v>10</v>
      </c>
      <c r="D70" s="26">
        <v>111</v>
      </c>
      <c r="E70" s="26">
        <v>111</v>
      </c>
      <c r="F70" s="26" t="s">
        <v>37</v>
      </c>
      <c r="G70" s="43">
        <f t="shared" si="1"/>
        <v>1</v>
      </c>
      <c r="H70" s="34">
        <v>125.68729999999999</v>
      </c>
    </row>
    <row r="71" spans="1:8" ht="15" customHeight="1">
      <c r="A71" s="46" t="s">
        <v>67</v>
      </c>
      <c r="B71" s="25" t="s">
        <v>68</v>
      </c>
      <c r="C71" s="25" t="s">
        <v>10</v>
      </c>
      <c r="D71" s="26">
        <v>368</v>
      </c>
      <c r="E71" s="26">
        <v>300</v>
      </c>
      <c r="F71" s="26">
        <v>68</v>
      </c>
      <c r="G71" s="43">
        <f t="shared" si="1"/>
        <v>0.81521739130434778</v>
      </c>
      <c r="H71" s="34">
        <v>136.77449999999999</v>
      </c>
    </row>
    <row r="72" spans="1:8" ht="29.25" customHeight="1">
      <c r="A72" s="47"/>
      <c r="B72" s="36" t="s">
        <v>69</v>
      </c>
      <c r="C72" s="25" t="s">
        <v>10</v>
      </c>
      <c r="D72" s="26">
        <v>51</v>
      </c>
      <c r="E72" s="26">
        <v>45</v>
      </c>
      <c r="F72" s="26">
        <v>6</v>
      </c>
      <c r="G72" s="43">
        <f t="shared" si="1"/>
        <v>0.88235294117647056</v>
      </c>
      <c r="H72" s="34">
        <v>132.85380000000001</v>
      </c>
    </row>
    <row r="73" spans="1:8" ht="15" customHeight="1">
      <c r="A73" s="47"/>
      <c r="B73" s="36" t="s">
        <v>70</v>
      </c>
      <c r="C73" s="25" t="s">
        <v>10</v>
      </c>
      <c r="D73" s="26">
        <v>83</v>
      </c>
      <c r="E73" s="26">
        <v>83</v>
      </c>
      <c r="F73" s="26" t="s">
        <v>37</v>
      </c>
      <c r="G73" s="43">
        <f t="shared" si="1"/>
        <v>1</v>
      </c>
      <c r="H73" s="34">
        <v>119.0273</v>
      </c>
    </row>
    <row r="74" spans="1:8" ht="15" customHeight="1">
      <c r="A74" s="57"/>
      <c r="B74" s="36" t="s">
        <v>71</v>
      </c>
      <c r="C74" s="25" t="s">
        <v>10</v>
      </c>
      <c r="D74" s="26">
        <v>86</v>
      </c>
      <c r="E74" s="26">
        <v>45</v>
      </c>
      <c r="F74" s="26">
        <v>41</v>
      </c>
      <c r="G74" s="43">
        <f t="shared" si="1"/>
        <v>0.52325581395348841</v>
      </c>
      <c r="H74" s="34">
        <v>148.52260000000001</v>
      </c>
    </row>
    <row r="75" spans="1:8" ht="15" customHeight="1">
      <c r="A75" s="46" t="s">
        <v>72</v>
      </c>
      <c r="B75" s="36" t="s">
        <v>73</v>
      </c>
      <c r="C75" s="25" t="s">
        <v>10</v>
      </c>
      <c r="D75" s="26">
        <v>441</v>
      </c>
      <c r="E75" s="26">
        <v>250</v>
      </c>
      <c r="F75" s="26">
        <v>191</v>
      </c>
      <c r="G75" s="43">
        <f t="shared" si="1"/>
        <v>0.56689342403628118</v>
      </c>
      <c r="H75" s="34">
        <v>146.4633</v>
      </c>
    </row>
    <row r="76" spans="1:8" ht="15" customHeight="1">
      <c r="A76" s="47"/>
      <c r="B76" s="36" t="s">
        <v>74</v>
      </c>
      <c r="C76" s="25" t="s">
        <v>10</v>
      </c>
      <c r="D76" s="26">
        <v>127</v>
      </c>
      <c r="E76" s="26">
        <v>50</v>
      </c>
      <c r="F76" s="26">
        <v>77</v>
      </c>
      <c r="G76" s="43">
        <f t="shared" si="1"/>
        <v>0.39370078740157483</v>
      </c>
      <c r="H76" s="34">
        <v>154.7886</v>
      </c>
    </row>
    <row r="77" spans="1:8" ht="15" customHeight="1">
      <c r="A77" s="47"/>
      <c r="B77" s="36" t="s">
        <v>75</v>
      </c>
      <c r="C77" s="25" t="s">
        <v>10</v>
      </c>
      <c r="D77" s="26">
        <v>38</v>
      </c>
      <c r="E77" s="26">
        <v>38</v>
      </c>
      <c r="F77" s="26" t="s">
        <v>37</v>
      </c>
      <c r="G77" s="43">
        <f t="shared" si="1"/>
        <v>1</v>
      </c>
      <c r="H77" s="34">
        <v>117.34350000000001</v>
      </c>
    </row>
    <row r="78" spans="1:8" ht="15" customHeight="1">
      <c r="A78" s="48" t="s">
        <v>76</v>
      </c>
      <c r="B78" s="36" t="s">
        <v>77</v>
      </c>
      <c r="C78" s="25" t="s">
        <v>33</v>
      </c>
      <c r="D78" s="26">
        <v>40</v>
      </c>
      <c r="E78" s="26">
        <v>40</v>
      </c>
      <c r="F78" s="26" t="s">
        <v>37</v>
      </c>
      <c r="G78" s="43">
        <f t="shared" si="1"/>
        <v>1</v>
      </c>
      <c r="H78" s="34">
        <v>117.9953</v>
      </c>
    </row>
    <row r="79" spans="1:8" ht="15" customHeight="1">
      <c r="A79" s="49"/>
      <c r="B79" s="36"/>
      <c r="C79" s="25" t="s">
        <v>10</v>
      </c>
      <c r="D79" s="26">
        <v>544</v>
      </c>
      <c r="E79" s="26">
        <v>400</v>
      </c>
      <c r="F79" s="26">
        <v>144</v>
      </c>
      <c r="G79" s="43">
        <f t="shared" si="1"/>
        <v>0.73529411764705888</v>
      </c>
      <c r="H79" s="34">
        <v>143.4034</v>
      </c>
    </row>
    <row r="80" spans="1:8" ht="15" customHeight="1">
      <c r="A80" s="49"/>
      <c r="B80" s="36" t="s">
        <v>78</v>
      </c>
      <c r="C80" s="25" t="s">
        <v>10</v>
      </c>
      <c r="D80" s="26">
        <v>7</v>
      </c>
      <c r="E80" s="26">
        <v>7</v>
      </c>
      <c r="F80" s="26" t="s">
        <v>37</v>
      </c>
      <c r="G80" s="43">
        <f t="shared" si="1"/>
        <v>1</v>
      </c>
      <c r="H80" s="34">
        <v>134.22989999999999</v>
      </c>
    </row>
    <row r="81" spans="1:8" ht="15" customHeight="1">
      <c r="A81" s="49"/>
      <c r="B81" s="36" t="s">
        <v>79</v>
      </c>
      <c r="C81" s="25" t="s">
        <v>10</v>
      </c>
      <c r="D81" s="26">
        <v>45</v>
      </c>
      <c r="E81" s="26">
        <v>45</v>
      </c>
      <c r="F81" s="26" t="s">
        <v>37</v>
      </c>
      <c r="G81" s="43">
        <f t="shared" si="1"/>
        <v>1</v>
      </c>
      <c r="H81" s="34">
        <v>117.2572</v>
      </c>
    </row>
    <row r="82" spans="1:8" ht="15" customHeight="1">
      <c r="A82" s="49"/>
      <c r="B82" s="36" t="s">
        <v>80</v>
      </c>
      <c r="C82" s="25" t="s">
        <v>10</v>
      </c>
      <c r="D82" s="26">
        <v>112</v>
      </c>
      <c r="E82" s="26">
        <v>112</v>
      </c>
      <c r="F82" s="26" t="s">
        <v>37</v>
      </c>
      <c r="G82" s="43">
        <f t="shared" si="1"/>
        <v>1</v>
      </c>
      <c r="H82" s="34">
        <v>126.3711</v>
      </c>
    </row>
    <row r="83" spans="1:8" ht="15" customHeight="1">
      <c r="A83" s="49"/>
      <c r="B83" s="36" t="s">
        <v>81</v>
      </c>
      <c r="C83" s="25" t="s">
        <v>10</v>
      </c>
      <c r="D83" s="26">
        <v>57</v>
      </c>
      <c r="E83" s="26">
        <v>57</v>
      </c>
      <c r="F83" s="26" t="s">
        <v>37</v>
      </c>
      <c r="G83" s="43">
        <f t="shared" si="1"/>
        <v>1</v>
      </c>
      <c r="H83" s="34">
        <v>118.857</v>
      </c>
    </row>
    <row r="84" spans="1:8" ht="15" customHeight="1">
      <c r="A84" s="48" t="s">
        <v>82</v>
      </c>
      <c r="B84" s="36" t="s">
        <v>83</v>
      </c>
      <c r="C84" s="25" t="s">
        <v>10</v>
      </c>
      <c r="D84" s="26">
        <v>132</v>
      </c>
      <c r="E84" s="26">
        <v>100</v>
      </c>
      <c r="F84" s="26">
        <v>32</v>
      </c>
      <c r="G84" s="43">
        <f t="shared" si="1"/>
        <v>0.75757575757575757</v>
      </c>
      <c r="H84" s="34">
        <v>139.88050000000001</v>
      </c>
    </row>
    <row r="85" spans="1:8" ht="15" customHeight="1">
      <c r="A85" s="49"/>
      <c r="B85" s="36" t="s">
        <v>84</v>
      </c>
      <c r="C85" s="25" t="s">
        <v>10</v>
      </c>
      <c r="D85" s="26">
        <v>51</v>
      </c>
      <c r="E85" s="26">
        <v>50</v>
      </c>
      <c r="F85" s="26">
        <v>1</v>
      </c>
      <c r="G85" s="43">
        <f t="shared" si="1"/>
        <v>0.98039215686274506</v>
      </c>
      <c r="H85" s="34">
        <v>121.968</v>
      </c>
    </row>
    <row r="86" spans="1:8" ht="15" customHeight="1">
      <c r="A86" s="49"/>
      <c r="B86" s="36" t="s">
        <v>85</v>
      </c>
      <c r="C86" s="25" t="s">
        <v>10</v>
      </c>
      <c r="D86" s="26">
        <v>31</v>
      </c>
      <c r="E86" s="26">
        <v>31</v>
      </c>
      <c r="F86" s="26" t="s">
        <v>37</v>
      </c>
      <c r="G86" s="43">
        <f t="shared" si="1"/>
        <v>1</v>
      </c>
      <c r="H86" s="34">
        <v>132.04169999999999</v>
      </c>
    </row>
    <row r="87" spans="1:8" ht="15" customHeight="1">
      <c r="A87" s="49"/>
      <c r="B87" s="36" t="s">
        <v>86</v>
      </c>
      <c r="C87" s="25" t="s">
        <v>10</v>
      </c>
      <c r="D87" s="26">
        <v>34</v>
      </c>
      <c r="E87" s="26">
        <v>34</v>
      </c>
      <c r="F87" s="26" t="s">
        <v>37</v>
      </c>
      <c r="G87" s="43">
        <f t="shared" si="1"/>
        <v>1</v>
      </c>
      <c r="H87" s="34">
        <v>122.6926</v>
      </c>
    </row>
    <row r="88" spans="1:8" ht="15" customHeight="1">
      <c r="A88" s="49"/>
      <c r="B88" s="36" t="s">
        <v>87</v>
      </c>
      <c r="C88" s="25" t="s">
        <v>10</v>
      </c>
      <c r="D88" s="26">
        <v>26</v>
      </c>
      <c r="E88" s="26">
        <v>26</v>
      </c>
      <c r="F88" s="26" t="s">
        <v>37</v>
      </c>
      <c r="G88" s="43">
        <f t="shared" si="1"/>
        <v>1</v>
      </c>
      <c r="H88" s="34">
        <v>110.7105</v>
      </c>
    </row>
    <row r="89" spans="1:8" ht="15" customHeight="1">
      <c r="A89" s="49"/>
      <c r="B89" s="36" t="s">
        <v>88</v>
      </c>
      <c r="C89" s="25" t="s">
        <v>10</v>
      </c>
      <c r="D89" s="26">
        <v>46</v>
      </c>
      <c r="E89" s="26">
        <v>46</v>
      </c>
      <c r="F89" s="26" t="s">
        <v>37</v>
      </c>
      <c r="G89" s="43">
        <f t="shared" si="1"/>
        <v>1</v>
      </c>
      <c r="H89" s="34">
        <v>125.65649999999999</v>
      </c>
    </row>
    <row r="90" spans="1:8" ht="15" customHeight="1">
      <c r="A90" s="49"/>
      <c r="B90" s="36" t="s">
        <v>89</v>
      </c>
      <c r="C90" s="25" t="s">
        <v>10</v>
      </c>
      <c r="D90" s="26">
        <v>58</v>
      </c>
      <c r="E90" s="26">
        <v>50</v>
      </c>
      <c r="F90" s="26">
        <v>8</v>
      </c>
      <c r="G90" s="43">
        <f t="shared" si="1"/>
        <v>0.86206896551724133</v>
      </c>
      <c r="H90" s="34">
        <v>132.92189999999999</v>
      </c>
    </row>
    <row r="91" spans="1:8" ht="15" customHeight="1">
      <c r="A91" s="49"/>
      <c r="B91" s="36" t="s">
        <v>90</v>
      </c>
      <c r="C91" s="25" t="s">
        <v>10</v>
      </c>
      <c r="D91" s="26">
        <v>131</v>
      </c>
      <c r="E91" s="26">
        <v>100</v>
      </c>
      <c r="F91" s="26">
        <v>31</v>
      </c>
      <c r="G91" s="43">
        <f t="shared" si="1"/>
        <v>0.76335877862595425</v>
      </c>
      <c r="H91" s="34">
        <v>139.62950000000001</v>
      </c>
    </row>
    <row r="92" spans="1:8" ht="31.5" customHeight="1">
      <c r="A92" s="56"/>
      <c r="B92" s="36" t="s">
        <v>214</v>
      </c>
      <c r="C92" s="25" t="s">
        <v>10</v>
      </c>
      <c r="D92" s="26">
        <v>95</v>
      </c>
      <c r="E92" s="26">
        <v>50</v>
      </c>
      <c r="F92" s="26">
        <v>45</v>
      </c>
      <c r="G92" s="43">
        <f t="shared" si="1"/>
        <v>0.52631578947368418</v>
      </c>
      <c r="H92" s="34">
        <v>148.5684</v>
      </c>
    </row>
    <row r="93" spans="1:8" ht="15" customHeight="1">
      <c r="A93" s="48" t="s">
        <v>91</v>
      </c>
      <c r="B93" s="36" t="s">
        <v>92</v>
      </c>
      <c r="C93" s="25" t="s">
        <v>33</v>
      </c>
      <c r="D93" s="26">
        <v>18</v>
      </c>
      <c r="E93" s="26">
        <v>18</v>
      </c>
      <c r="F93" s="26" t="s">
        <v>37</v>
      </c>
      <c r="G93" s="43">
        <f t="shared" si="1"/>
        <v>1</v>
      </c>
      <c r="H93" s="34">
        <v>116.4586</v>
      </c>
    </row>
    <row r="94" spans="1:8" ht="15" customHeight="1">
      <c r="A94" s="49"/>
      <c r="B94" s="36"/>
      <c r="C94" s="25" t="s">
        <v>10</v>
      </c>
      <c r="D94" s="26">
        <v>620</v>
      </c>
      <c r="E94" s="26">
        <v>400</v>
      </c>
      <c r="F94" s="26">
        <v>220</v>
      </c>
      <c r="G94" s="43">
        <f t="shared" si="1"/>
        <v>0.64516129032258063</v>
      </c>
      <c r="H94" s="34">
        <v>142.1377</v>
      </c>
    </row>
    <row r="95" spans="1:8" ht="15" customHeight="1">
      <c r="A95" s="49"/>
      <c r="B95" s="36" t="s">
        <v>93</v>
      </c>
      <c r="C95" s="25" t="s">
        <v>10</v>
      </c>
      <c r="D95" s="26">
        <v>51</v>
      </c>
      <c r="E95" s="26">
        <v>45</v>
      </c>
      <c r="F95" s="26">
        <v>6</v>
      </c>
      <c r="G95" s="43">
        <f t="shared" si="1"/>
        <v>0.88235294117647056</v>
      </c>
      <c r="H95" s="34">
        <v>124.58750000000001</v>
      </c>
    </row>
    <row r="96" spans="1:8" ht="15" customHeight="1">
      <c r="A96" s="49"/>
      <c r="B96" s="36" t="s">
        <v>94</v>
      </c>
      <c r="C96" s="25" t="s">
        <v>10</v>
      </c>
      <c r="D96" s="26">
        <v>90</v>
      </c>
      <c r="E96" s="26">
        <v>45</v>
      </c>
      <c r="F96" s="26">
        <v>45</v>
      </c>
      <c r="G96" s="43">
        <f t="shared" si="1"/>
        <v>0.5</v>
      </c>
      <c r="H96" s="34">
        <v>152.9075</v>
      </c>
    </row>
    <row r="97" spans="1:8" ht="15" customHeight="1">
      <c r="A97" s="49"/>
      <c r="B97" s="36" t="s">
        <v>95</v>
      </c>
      <c r="C97" s="25" t="s">
        <v>10</v>
      </c>
      <c r="D97" s="26">
        <v>52</v>
      </c>
      <c r="E97" s="26">
        <v>45</v>
      </c>
      <c r="F97" s="26">
        <v>7</v>
      </c>
      <c r="G97" s="43">
        <f t="shared" si="1"/>
        <v>0.86538461538461542</v>
      </c>
      <c r="H97" s="34">
        <v>138.82089999999999</v>
      </c>
    </row>
    <row r="98" spans="1:8" ht="15" customHeight="1">
      <c r="A98" s="49"/>
      <c r="B98" s="36" t="s">
        <v>96</v>
      </c>
      <c r="C98" s="25" t="s">
        <v>10</v>
      </c>
      <c r="D98" s="26">
        <v>45</v>
      </c>
      <c r="E98" s="26">
        <v>35</v>
      </c>
      <c r="F98" s="26">
        <v>10</v>
      </c>
      <c r="G98" s="43">
        <f t="shared" si="1"/>
        <v>0.77777777777777779</v>
      </c>
      <c r="H98" s="34">
        <v>140.65119999999999</v>
      </c>
    </row>
    <row r="99" spans="1:8" ht="15" customHeight="1">
      <c r="A99" s="41"/>
      <c r="B99" s="36" t="s">
        <v>97</v>
      </c>
      <c r="C99" s="25" t="s">
        <v>10</v>
      </c>
      <c r="D99" s="26">
        <v>68</v>
      </c>
      <c r="E99" s="26">
        <v>68</v>
      </c>
      <c r="F99" s="26" t="s">
        <v>37</v>
      </c>
      <c r="G99" s="43">
        <f t="shared" si="1"/>
        <v>1</v>
      </c>
      <c r="H99" s="34">
        <v>115.17910000000001</v>
      </c>
    </row>
    <row r="100" spans="1:8" ht="15" customHeight="1">
      <c r="A100" s="46" t="s">
        <v>98</v>
      </c>
      <c r="B100" s="36" t="s">
        <v>99</v>
      </c>
      <c r="C100" s="25" t="s">
        <v>44</v>
      </c>
      <c r="D100" s="26">
        <v>51</v>
      </c>
      <c r="E100" s="26">
        <v>50</v>
      </c>
      <c r="F100" s="26">
        <v>1</v>
      </c>
      <c r="G100" s="43">
        <f t="shared" si="1"/>
        <v>0.98039215686274506</v>
      </c>
      <c r="H100" s="34">
        <v>127.1374</v>
      </c>
    </row>
    <row r="101" spans="1:8" ht="15" customHeight="1">
      <c r="A101" s="47"/>
      <c r="B101" s="36"/>
      <c r="C101" s="25" t="s">
        <v>12</v>
      </c>
      <c r="D101" s="26">
        <v>363</v>
      </c>
      <c r="E101" s="26">
        <v>180</v>
      </c>
      <c r="F101" s="26">
        <v>183</v>
      </c>
      <c r="G101" s="43">
        <f t="shared" si="1"/>
        <v>0.49586776859504134</v>
      </c>
      <c r="H101" s="34">
        <v>149.37139999999999</v>
      </c>
    </row>
    <row r="102" spans="1:8" ht="15" customHeight="1">
      <c r="A102" s="46" t="s">
        <v>100</v>
      </c>
      <c r="B102" s="36" t="s">
        <v>101</v>
      </c>
      <c r="C102" s="25" t="s">
        <v>10</v>
      </c>
      <c r="D102" s="26">
        <v>193</v>
      </c>
      <c r="E102" s="26">
        <v>160</v>
      </c>
      <c r="F102" s="26">
        <v>33</v>
      </c>
      <c r="G102" s="43">
        <f t="shared" si="1"/>
        <v>0.82901554404145072</v>
      </c>
      <c r="H102" s="34">
        <v>135.26570000000001</v>
      </c>
    </row>
    <row r="103" spans="1:8" ht="15" customHeight="1">
      <c r="A103" s="47"/>
      <c r="B103" s="36" t="s">
        <v>102</v>
      </c>
      <c r="C103" s="25" t="s">
        <v>10</v>
      </c>
      <c r="D103" s="26">
        <v>74</v>
      </c>
      <c r="E103" s="26">
        <v>50</v>
      </c>
      <c r="F103" s="26">
        <v>24</v>
      </c>
      <c r="G103" s="43">
        <f t="shared" si="1"/>
        <v>0.67567567567567566</v>
      </c>
      <c r="H103" s="34">
        <v>138.2801</v>
      </c>
    </row>
    <row r="104" spans="1:8" ht="15" customHeight="1">
      <c r="A104" s="47"/>
      <c r="B104" s="36" t="s">
        <v>103</v>
      </c>
      <c r="C104" s="25" t="s">
        <v>10</v>
      </c>
      <c r="D104" s="26">
        <v>71</v>
      </c>
      <c r="E104" s="26">
        <v>71</v>
      </c>
      <c r="F104" s="26" t="s">
        <v>37</v>
      </c>
      <c r="G104" s="43">
        <f t="shared" si="1"/>
        <v>1</v>
      </c>
      <c r="H104" s="34">
        <v>118.9674</v>
      </c>
    </row>
    <row r="105" spans="1:8" ht="15" customHeight="1">
      <c r="A105" s="48" t="s">
        <v>104</v>
      </c>
      <c r="B105" s="36" t="s">
        <v>105</v>
      </c>
      <c r="C105" s="25" t="s">
        <v>10</v>
      </c>
      <c r="D105" s="26">
        <v>191</v>
      </c>
      <c r="E105" s="26">
        <v>150</v>
      </c>
      <c r="F105" s="26">
        <v>41</v>
      </c>
      <c r="G105" s="43">
        <f t="shared" si="1"/>
        <v>0.78534031413612571</v>
      </c>
      <c r="H105" s="34">
        <v>137.7936</v>
      </c>
    </row>
    <row r="106" spans="1:8" ht="15" customHeight="1">
      <c r="A106" s="49"/>
      <c r="B106" s="36"/>
      <c r="C106" s="25" t="s">
        <v>36</v>
      </c>
      <c r="D106" s="26">
        <v>21</v>
      </c>
      <c r="E106" s="26">
        <v>21</v>
      </c>
      <c r="F106" s="26" t="s">
        <v>37</v>
      </c>
      <c r="G106" s="43">
        <f t="shared" si="1"/>
        <v>1</v>
      </c>
      <c r="H106" s="34">
        <v>130.35319999999999</v>
      </c>
    </row>
    <row r="107" spans="1:8" ht="15" customHeight="1">
      <c r="A107" s="49"/>
      <c r="B107" s="36" t="s">
        <v>106</v>
      </c>
      <c r="C107" s="25" t="s">
        <v>10</v>
      </c>
      <c r="D107" s="26">
        <v>27</v>
      </c>
      <c r="E107" s="26">
        <v>27</v>
      </c>
      <c r="F107" s="26" t="s">
        <v>37</v>
      </c>
      <c r="G107" s="43">
        <f t="shared" si="1"/>
        <v>1</v>
      </c>
      <c r="H107" s="34">
        <v>122.5552</v>
      </c>
    </row>
    <row r="108" spans="1:8" ht="15" customHeight="1">
      <c r="A108" s="49"/>
      <c r="B108" s="36" t="s">
        <v>107</v>
      </c>
      <c r="C108" s="25" t="s">
        <v>10</v>
      </c>
      <c r="D108" s="26">
        <v>55</v>
      </c>
      <c r="E108" s="26">
        <v>45</v>
      </c>
      <c r="F108" s="26">
        <v>10</v>
      </c>
      <c r="G108" s="43">
        <f t="shared" si="1"/>
        <v>0.81818181818181823</v>
      </c>
      <c r="H108" s="34">
        <v>134.92160000000001</v>
      </c>
    </row>
    <row r="109" spans="1:8" ht="15" customHeight="1">
      <c r="A109" s="49"/>
      <c r="B109" s="36" t="s">
        <v>108</v>
      </c>
      <c r="C109" s="25" t="s">
        <v>10</v>
      </c>
      <c r="D109" s="26">
        <v>82</v>
      </c>
      <c r="E109" s="26">
        <v>82</v>
      </c>
      <c r="F109" s="26" t="s">
        <v>37</v>
      </c>
      <c r="G109" s="43">
        <f t="shared" si="1"/>
        <v>1</v>
      </c>
      <c r="H109" s="34">
        <v>114.64239999999999</v>
      </c>
    </row>
    <row r="110" spans="1:8" ht="15" customHeight="1">
      <c r="A110" s="49"/>
      <c r="B110" s="36" t="s">
        <v>109</v>
      </c>
      <c r="C110" s="25" t="s">
        <v>10</v>
      </c>
      <c r="D110" s="26">
        <v>74</v>
      </c>
      <c r="E110" s="26">
        <v>74</v>
      </c>
      <c r="F110" s="26" t="s">
        <v>37</v>
      </c>
      <c r="G110" s="43">
        <f t="shared" si="1"/>
        <v>1</v>
      </c>
      <c r="H110" s="34">
        <v>121.61920000000001</v>
      </c>
    </row>
    <row r="111" spans="1:8" ht="15" customHeight="1">
      <c r="A111" s="49"/>
      <c r="B111" s="36" t="s">
        <v>110</v>
      </c>
      <c r="C111" s="25" t="s">
        <v>10</v>
      </c>
      <c r="D111" s="26">
        <v>58</v>
      </c>
      <c r="E111" s="26">
        <v>40</v>
      </c>
      <c r="F111" s="26">
        <v>18</v>
      </c>
      <c r="G111" s="43">
        <f t="shared" si="1"/>
        <v>0.68965517241379315</v>
      </c>
      <c r="H111" s="34">
        <v>142.9821</v>
      </c>
    </row>
    <row r="112" spans="1:8" ht="15" customHeight="1">
      <c r="A112" s="49"/>
      <c r="B112" s="36" t="s">
        <v>111</v>
      </c>
      <c r="C112" s="25" t="s">
        <v>10</v>
      </c>
      <c r="D112" s="26">
        <v>38</v>
      </c>
      <c r="E112" s="26">
        <v>38</v>
      </c>
      <c r="F112" s="26" t="s">
        <v>37</v>
      </c>
      <c r="G112" s="43">
        <f t="shared" si="1"/>
        <v>1</v>
      </c>
      <c r="H112" s="34">
        <v>122.6926</v>
      </c>
    </row>
    <row r="113" spans="1:8" ht="15" customHeight="1">
      <c r="A113" s="40" t="s">
        <v>112</v>
      </c>
      <c r="B113" s="36" t="s">
        <v>113</v>
      </c>
      <c r="C113" s="25" t="s">
        <v>10</v>
      </c>
      <c r="D113" s="26">
        <v>123</v>
      </c>
      <c r="E113" s="26">
        <v>123</v>
      </c>
      <c r="F113" s="26" t="s">
        <v>37</v>
      </c>
      <c r="G113" s="43">
        <f t="shared" si="1"/>
        <v>1</v>
      </c>
      <c r="H113" s="34">
        <v>117.6095</v>
      </c>
    </row>
    <row r="114" spans="1:8" ht="15" customHeight="1">
      <c r="A114" s="48" t="s">
        <v>114</v>
      </c>
      <c r="B114" s="36" t="s">
        <v>115</v>
      </c>
      <c r="C114" s="25" t="s">
        <v>33</v>
      </c>
      <c r="D114" s="26">
        <v>27</v>
      </c>
      <c r="E114" s="26">
        <v>27</v>
      </c>
      <c r="F114" s="26" t="s">
        <v>37</v>
      </c>
      <c r="G114" s="43">
        <f t="shared" si="1"/>
        <v>1</v>
      </c>
      <c r="H114" s="34">
        <v>120.4545</v>
      </c>
    </row>
    <row r="115" spans="1:8" ht="15" customHeight="1">
      <c r="A115" s="49"/>
      <c r="B115" s="36"/>
      <c r="C115" s="25" t="s">
        <v>10</v>
      </c>
      <c r="D115" s="26">
        <v>194</v>
      </c>
      <c r="E115" s="26">
        <v>180</v>
      </c>
      <c r="F115" s="26">
        <v>14</v>
      </c>
      <c r="G115" s="43">
        <f t="shared" si="1"/>
        <v>0.92783505154639179</v>
      </c>
      <c r="H115" s="34">
        <v>128.67850000000001</v>
      </c>
    </row>
    <row r="116" spans="1:8" ht="15" customHeight="1">
      <c r="A116" s="49"/>
      <c r="B116" s="36" t="s">
        <v>116</v>
      </c>
      <c r="C116" s="25" t="s">
        <v>10</v>
      </c>
      <c r="D116" s="26">
        <v>17</v>
      </c>
      <c r="E116" s="26">
        <v>17</v>
      </c>
      <c r="F116" s="26" t="s">
        <v>37</v>
      </c>
      <c r="G116" s="43">
        <f t="shared" si="1"/>
        <v>1</v>
      </c>
      <c r="H116" s="34">
        <v>124.90430000000001</v>
      </c>
    </row>
    <row r="117" spans="1:8" ht="15" customHeight="1">
      <c r="A117" s="49"/>
      <c r="B117" s="36" t="s">
        <v>117</v>
      </c>
      <c r="C117" s="25" t="s">
        <v>10</v>
      </c>
      <c r="D117" s="26">
        <v>20</v>
      </c>
      <c r="E117" s="26">
        <v>20</v>
      </c>
      <c r="F117" s="26" t="s">
        <v>37</v>
      </c>
      <c r="G117" s="43">
        <f t="shared" si="1"/>
        <v>1</v>
      </c>
      <c r="H117" s="34">
        <v>118.69289999999999</v>
      </c>
    </row>
    <row r="118" spans="1:8" ht="15" customHeight="1">
      <c r="A118" s="49"/>
      <c r="B118" s="36" t="s">
        <v>118</v>
      </c>
      <c r="C118" s="25" t="s">
        <v>10</v>
      </c>
      <c r="D118" s="26">
        <v>58</v>
      </c>
      <c r="E118" s="26">
        <v>58</v>
      </c>
      <c r="F118" s="26" t="s">
        <v>37</v>
      </c>
      <c r="G118" s="43">
        <f t="shared" si="1"/>
        <v>1</v>
      </c>
      <c r="H118" s="34">
        <v>113.18819999999999</v>
      </c>
    </row>
    <row r="119" spans="1:8" ht="15" customHeight="1">
      <c r="A119" s="49"/>
      <c r="B119" s="36" t="s">
        <v>119</v>
      </c>
      <c r="C119" s="25" t="s">
        <v>10</v>
      </c>
      <c r="D119" s="26">
        <v>55</v>
      </c>
      <c r="E119" s="26">
        <v>55</v>
      </c>
      <c r="F119" s="26" t="s">
        <v>37</v>
      </c>
      <c r="G119" s="43">
        <f t="shared" si="1"/>
        <v>1</v>
      </c>
      <c r="H119" s="34">
        <v>120.27160000000001</v>
      </c>
    </row>
    <row r="120" spans="1:8" ht="15" customHeight="1">
      <c r="A120" s="40" t="s">
        <v>120</v>
      </c>
      <c r="B120" s="36" t="s">
        <v>121</v>
      </c>
      <c r="C120" s="25" t="s">
        <v>10</v>
      </c>
      <c r="D120" s="26">
        <v>584</v>
      </c>
      <c r="E120" s="26">
        <v>320</v>
      </c>
      <c r="F120" s="26">
        <v>264</v>
      </c>
      <c r="G120" s="43">
        <f t="shared" si="1"/>
        <v>0.54794520547945202</v>
      </c>
      <c r="H120" s="34">
        <v>147.88050000000001</v>
      </c>
    </row>
    <row r="121" spans="1:8" ht="15" customHeight="1">
      <c r="A121" s="48" t="s">
        <v>122</v>
      </c>
      <c r="B121" s="36" t="s">
        <v>123</v>
      </c>
      <c r="C121" s="25" t="s">
        <v>10</v>
      </c>
      <c r="D121" s="26">
        <v>228</v>
      </c>
      <c r="E121" s="26">
        <v>228</v>
      </c>
      <c r="F121" s="26" t="s">
        <v>37</v>
      </c>
      <c r="G121" s="43">
        <f t="shared" si="1"/>
        <v>1</v>
      </c>
      <c r="H121" s="34">
        <v>118.9492</v>
      </c>
    </row>
    <row r="122" spans="1:8" ht="15" customHeight="1">
      <c r="A122" s="49"/>
      <c r="B122" s="36" t="s">
        <v>124</v>
      </c>
      <c r="C122" s="25" t="s">
        <v>10</v>
      </c>
      <c r="D122" s="26">
        <v>16</v>
      </c>
      <c r="E122" s="26">
        <v>16</v>
      </c>
      <c r="F122" s="26" t="s">
        <v>37</v>
      </c>
      <c r="G122" s="43">
        <f t="shared" si="1"/>
        <v>1</v>
      </c>
      <c r="H122" s="34">
        <v>131.30770000000001</v>
      </c>
    </row>
    <row r="123" spans="1:8" ht="15" customHeight="1">
      <c r="A123" s="49"/>
      <c r="B123" s="36" t="s">
        <v>125</v>
      </c>
      <c r="C123" s="25" t="s">
        <v>10</v>
      </c>
      <c r="D123" s="26">
        <v>19</v>
      </c>
      <c r="E123" s="26">
        <v>19</v>
      </c>
      <c r="F123" s="26" t="s">
        <v>37</v>
      </c>
      <c r="G123" s="43">
        <f t="shared" si="1"/>
        <v>1</v>
      </c>
      <c r="H123" s="34">
        <v>118.01819999999999</v>
      </c>
    </row>
    <row r="124" spans="1:8" ht="15" customHeight="1">
      <c r="A124" s="49"/>
      <c r="B124" s="36" t="s">
        <v>126</v>
      </c>
      <c r="C124" s="25" t="s">
        <v>10</v>
      </c>
      <c r="D124" s="26">
        <v>47</v>
      </c>
      <c r="E124" s="26">
        <v>47</v>
      </c>
      <c r="F124" s="26" t="s">
        <v>37</v>
      </c>
      <c r="G124" s="43">
        <f t="shared" ref="G124:G187" si="2">+E124/D124</f>
        <v>1</v>
      </c>
      <c r="H124" s="34">
        <v>117.4122</v>
      </c>
    </row>
    <row r="125" spans="1:8" ht="15" customHeight="1">
      <c r="A125" s="49"/>
      <c r="B125" s="36" t="s">
        <v>127</v>
      </c>
      <c r="C125" s="25" t="s">
        <v>10</v>
      </c>
      <c r="D125" s="26">
        <v>65</v>
      </c>
      <c r="E125" s="26">
        <v>65</v>
      </c>
      <c r="F125" s="26" t="s">
        <v>37</v>
      </c>
      <c r="G125" s="43">
        <f t="shared" si="2"/>
        <v>1</v>
      </c>
      <c r="H125" s="34">
        <v>121.53700000000001</v>
      </c>
    </row>
    <row r="126" spans="1:8" ht="15" customHeight="1">
      <c r="A126" s="46" t="s">
        <v>128</v>
      </c>
      <c r="B126" s="36" t="s">
        <v>129</v>
      </c>
      <c r="C126" s="25" t="s">
        <v>10</v>
      </c>
      <c r="D126" s="26">
        <v>405</v>
      </c>
      <c r="E126" s="26">
        <v>300</v>
      </c>
      <c r="F126" s="26">
        <v>105</v>
      </c>
      <c r="G126" s="43">
        <f t="shared" si="2"/>
        <v>0.7407407407407407</v>
      </c>
      <c r="H126" s="34">
        <v>141.56460000000001</v>
      </c>
    </row>
    <row r="127" spans="1:8" ht="15" customHeight="1">
      <c r="A127" s="47"/>
      <c r="B127" s="36" t="s">
        <v>130</v>
      </c>
      <c r="C127" s="25" t="s">
        <v>10</v>
      </c>
      <c r="D127" s="26">
        <v>118</v>
      </c>
      <c r="E127" s="26">
        <v>100</v>
      </c>
      <c r="F127" s="26">
        <v>18</v>
      </c>
      <c r="G127" s="43">
        <f t="shared" si="2"/>
        <v>0.84745762711864403</v>
      </c>
      <c r="H127" s="34">
        <v>130.12889999999999</v>
      </c>
    </row>
    <row r="128" spans="1:8" ht="15" customHeight="1">
      <c r="A128" s="48" t="s">
        <v>131</v>
      </c>
      <c r="B128" s="36" t="s">
        <v>132</v>
      </c>
      <c r="C128" s="25" t="s">
        <v>12</v>
      </c>
      <c r="D128" s="26">
        <v>631</v>
      </c>
      <c r="E128" s="26">
        <v>450</v>
      </c>
      <c r="F128" s="26">
        <v>181</v>
      </c>
      <c r="G128" s="43">
        <f t="shared" si="2"/>
        <v>0.71315372424722667</v>
      </c>
      <c r="H128" s="34">
        <v>139.84289999999999</v>
      </c>
    </row>
    <row r="129" spans="1:8" ht="15" customHeight="1">
      <c r="A129" s="49"/>
      <c r="B129" s="36" t="s">
        <v>133</v>
      </c>
      <c r="C129" s="25" t="s">
        <v>10</v>
      </c>
      <c r="D129" s="26">
        <v>43</v>
      </c>
      <c r="E129" s="26">
        <v>43</v>
      </c>
      <c r="F129" s="26" t="s">
        <v>37</v>
      </c>
      <c r="G129" s="43">
        <f t="shared" si="2"/>
        <v>1</v>
      </c>
      <c r="H129" s="34">
        <v>124.3074</v>
      </c>
    </row>
    <row r="130" spans="1:8" ht="15" customHeight="1">
      <c r="A130" s="49"/>
      <c r="B130" s="36" t="s">
        <v>134</v>
      </c>
      <c r="C130" s="25" t="s">
        <v>10</v>
      </c>
      <c r="D130" s="26">
        <v>71</v>
      </c>
      <c r="E130" s="26">
        <v>71</v>
      </c>
      <c r="F130" s="26" t="s">
        <v>37</v>
      </c>
      <c r="G130" s="43">
        <f t="shared" si="2"/>
        <v>1</v>
      </c>
      <c r="H130" s="34">
        <v>122.04170000000001</v>
      </c>
    </row>
    <row r="131" spans="1:8" ht="15" customHeight="1">
      <c r="A131" s="49"/>
      <c r="B131" s="36" t="s">
        <v>135</v>
      </c>
      <c r="C131" s="25" t="s">
        <v>10</v>
      </c>
      <c r="D131" s="26">
        <v>48</v>
      </c>
      <c r="E131" s="26">
        <v>48</v>
      </c>
      <c r="F131" s="26" t="s">
        <v>37</v>
      </c>
      <c r="G131" s="43">
        <f t="shared" si="2"/>
        <v>1</v>
      </c>
      <c r="H131" s="34">
        <v>120.6236</v>
      </c>
    </row>
    <row r="132" spans="1:8" ht="15" customHeight="1">
      <c r="A132" s="49"/>
      <c r="B132" s="36" t="s">
        <v>136</v>
      </c>
      <c r="C132" s="25" t="s">
        <v>10</v>
      </c>
      <c r="D132" s="26">
        <v>136</v>
      </c>
      <c r="E132" s="26">
        <v>136</v>
      </c>
      <c r="F132" s="26" t="s">
        <v>37</v>
      </c>
      <c r="G132" s="43">
        <f t="shared" si="2"/>
        <v>1</v>
      </c>
      <c r="H132" s="34">
        <v>121.04519999999999</v>
      </c>
    </row>
    <row r="133" spans="1:8" ht="15" customHeight="1">
      <c r="A133" s="48" t="s">
        <v>137</v>
      </c>
      <c r="B133" s="36" t="s">
        <v>138</v>
      </c>
      <c r="C133" s="25" t="s">
        <v>35</v>
      </c>
      <c r="D133" s="26">
        <v>63</v>
      </c>
      <c r="E133" s="26">
        <v>63</v>
      </c>
      <c r="F133" s="26" t="s">
        <v>37</v>
      </c>
      <c r="G133" s="43">
        <f t="shared" si="2"/>
        <v>1</v>
      </c>
      <c r="H133" s="34">
        <v>120.1879</v>
      </c>
    </row>
    <row r="134" spans="1:8" ht="15" customHeight="1">
      <c r="A134" s="49"/>
      <c r="B134" s="36"/>
      <c r="C134" s="25" t="s">
        <v>10</v>
      </c>
      <c r="D134" s="26">
        <v>280</v>
      </c>
      <c r="E134" s="26">
        <v>280</v>
      </c>
      <c r="F134" s="26" t="s">
        <v>37</v>
      </c>
      <c r="G134" s="43">
        <f t="shared" si="2"/>
        <v>1</v>
      </c>
      <c r="H134" s="34">
        <v>118.4395</v>
      </c>
    </row>
    <row r="135" spans="1:8" ht="15" customHeight="1">
      <c r="A135" s="49"/>
      <c r="B135" s="36"/>
      <c r="C135" s="25" t="s">
        <v>139</v>
      </c>
      <c r="D135" s="26">
        <v>180</v>
      </c>
      <c r="E135" s="26">
        <v>70</v>
      </c>
      <c r="F135" s="26">
        <v>110</v>
      </c>
      <c r="G135" s="43">
        <f t="shared" si="2"/>
        <v>0.3888888888888889</v>
      </c>
      <c r="H135" s="34">
        <v>149.00880000000001</v>
      </c>
    </row>
    <row r="136" spans="1:8" ht="15" customHeight="1">
      <c r="A136" s="49"/>
      <c r="B136" s="36"/>
      <c r="C136" s="25" t="s">
        <v>140</v>
      </c>
      <c r="D136" s="26">
        <v>53</v>
      </c>
      <c r="E136" s="26">
        <v>45</v>
      </c>
      <c r="F136" s="26">
        <v>8</v>
      </c>
      <c r="G136" s="43">
        <f t="shared" si="2"/>
        <v>0.84905660377358494</v>
      </c>
      <c r="H136" s="34">
        <v>128.89869999999999</v>
      </c>
    </row>
    <row r="137" spans="1:8" ht="15" customHeight="1">
      <c r="A137" s="49"/>
      <c r="B137" s="36" t="s">
        <v>141</v>
      </c>
      <c r="C137" s="25" t="s">
        <v>10</v>
      </c>
      <c r="D137" s="26">
        <v>61</v>
      </c>
      <c r="E137" s="26">
        <v>40</v>
      </c>
      <c r="F137" s="26">
        <v>21</v>
      </c>
      <c r="G137" s="43">
        <f t="shared" si="2"/>
        <v>0.65573770491803274</v>
      </c>
      <c r="H137" s="34">
        <v>132.0273</v>
      </c>
    </row>
    <row r="138" spans="1:8" ht="15" customHeight="1">
      <c r="A138" s="49"/>
      <c r="B138" s="36" t="s">
        <v>142</v>
      </c>
      <c r="C138" s="25" t="s">
        <v>10</v>
      </c>
      <c r="D138" s="26">
        <v>162</v>
      </c>
      <c r="E138" s="26">
        <v>100</v>
      </c>
      <c r="F138" s="26">
        <v>62</v>
      </c>
      <c r="G138" s="43">
        <f t="shared" si="2"/>
        <v>0.61728395061728392</v>
      </c>
      <c r="H138" s="34">
        <v>144.55520000000001</v>
      </c>
    </row>
    <row r="139" spans="1:8" ht="15" customHeight="1">
      <c r="A139" s="49"/>
      <c r="B139" s="36" t="s">
        <v>143</v>
      </c>
      <c r="C139" s="25" t="s">
        <v>10</v>
      </c>
      <c r="D139" s="26">
        <v>108</v>
      </c>
      <c r="E139" s="26">
        <v>100</v>
      </c>
      <c r="F139" s="26">
        <v>8</v>
      </c>
      <c r="G139" s="43">
        <f t="shared" si="2"/>
        <v>0.92592592592592593</v>
      </c>
      <c r="H139" s="34">
        <v>130.8115</v>
      </c>
    </row>
    <row r="140" spans="1:8" ht="15" customHeight="1">
      <c r="A140" s="49"/>
      <c r="B140" s="36" t="s">
        <v>144</v>
      </c>
      <c r="C140" s="25" t="s">
        <v>10</v>
      </c>
      <c r="D140" s="26">
        <v>30</v>
      </c>
      <c r="E140" s="26">
        <v>30</v>
      </c>
      <c r="F140" s="26" t="s">
        <v>37</v>
      </c>
      <c r="G140" s="43">
        <f t="shared" si="2"/>
        <v>1</v>
      </c>
      <c r="H140" s="34">
        <v>126.5549</v>
      </c>
    </row>
    <row r="141" spans="1:8" ht="29.25" customHeight="1">
      <c r="A141" s="48" t="s">
        <v>145</v>
      </c>
      <c r="B141" s="36" t="s">
        <v>146</v>
      </c>
      <c r="C141" s="25" t="s">
        <v>10</v>
      </c>
      <c r="D141" s="26">
        <v>506</v>
      </c>
      <c r="E141" s="26">
        <v>506</v>
      </c>
      <c r="F141" s="26" t="s">
        <v>37</v>
      </c>
      <c r="G141" s="43">
        <f t="shared" si="2"/>
        <v>1</v>
      </c>
      <c r="H141" s="34">
        <v>117.7616</v>
      </c>
    </row>
    <row r="142" spans="1:8" ht="15" customHeight="1">
      <c r="A142" s="49"/>
      <c r="B142" s="36" t="s">
        <v>147</v>
      </c>
      <c r="C142" s="25" t="s">
        <v>10</v>
      </c>
      <c r="D142" s="26">
        <v>53</v>
      </c>
      <c r="E142" s="26">
        <v>53</v>
      </c>
      <c r="F142" s="26" t="s">
        <v>37</v>
      </c>
      <c r="G142" s="43">
        <f t="shared" si="2"/>
        <v>1</v>
      </c>
      <c r="H142" s="34">
        <v>117.17910000000001</v>
      </c>
    </row>
    <row r="143" spans="1:8" ht="15" customHeight="1">
      <c r="A143" s="49"/>
      <c r="B143" s="36" t="s">
        <v>148</v>
      </c>
      <c r="C143" s="25" t="s">
        <v>10</v>
      </c>
      <c r="D143" s="26">
        <v>109</v>
      </c>
      <c r="E143" s="26">
        <v>109</v>
      </c>
      <c r="F143" s="26" t="s">
        <v>37</v>
      </c>
      <c r="G143" s="43">
        <f t="shared" si="2"/>
        <v>1</v>
      </c>
      <c r="H143" s="34">
        <v>119.6835</v>
      </c>
    </row>
    <row r="144" spans="1:8" ht="15" customHeight="1">
      <c r="A144" s="49"/>
      <c r="B144" s="36" t="s">
        <v>149</v>
      </c>
      <c r="C144" s="25" t="s">
        <v>10</v>
      </c>
      <c r="D144" s="26">
        <v>57</v>
      </c>
      <c r="E144" s="26">
        <v>57</v>
      </c>
      <c r="F144" s="26" t="s">
        <v>37</v>
      </c>
      <c r="G144" s="43">
        <f t="shared" si="2"/>
        <v>1</v>
      </c>
      <c r="H144" s="34">
        <v>121.8027</v>
      </c>
    </row>
    <row r="145" spans="1:8" ht="15" customHeight="1">
      <c r="A145" s="49"/>
      <c r="B145" s="36" t="s">
        <v>150</v>
      </c>
      <c r="C145" s="25" t="s">
        <v>10</v>
      </c>
      <c r="D145" s="26">
        <v>98</v>
      </c>
      <c r="E145" s="26">
        <v>98</v>
      </c>
      <c r="F145" s="26" t="s">
        <v>37</v>
      </c>
      <c r="G145" s="43">
        <f t="shared" si="2"/>
        <v>1</v>
      </c>
      <c r="H145" s="34">
        <v>116.5552</v>
      </c>
    </row>
    <row r="146" spans="1:8" ht="15" customHeight="1">
      <c r="A146" s="49"/>
      <c r="B146" s="36" t="s">
        <v>151</v>
      </c>
      <c r="C146" s="25" t="s">
        <v>10</v>
      </c>
      <c r="D146" s="26">
        <v>47</v>
      </c>
      <c r="E146" s="26">
        <v>47</v>
      </c>
      <c r="F146" s="26" t="s">
        <v>37</v>
      </c>
      <c r="G146" s="43">
        <f t="shared" si="2"/>
        <v>1</v>
      </c>
      <c r="H146" s="34">
        <v>124.37050000000001</v>
      </c>
    </row>
    <row r="147" spans="1:8" ht="15" customHeight="1">
      <c r="A147" s="46" t="s">
        <v>152</v>
      </c>
      <c r="B147" s="36" t="s">
        <v>153</v>
      </c>
      <c r="C147" s="25" t="s">
        <v>12</v>
      </c>
      <c r="D147" s="26">
        <v>417</v>
      </c>
      <c r="E147" s="26">
        <v>315</v>
      </c>
      <c r="F147" s="26">
        <v>102</v>
      </c>
      <c r="G147" s="43">
        <f t="shared" si="2"/>
        <v>0.75539568345323738</v>
      </c>
      <c r="H147" s="34">
        <v>139.89830000000001</v>
      </c>
    </row>
    <row r="148" spans="1:8" ht="15" customHeight="1">
      <c r="A148" s="47"/>
      <c r="B148" s="36" t="s">
        <v>154</v>
      </c>
      <c r="C148" s="25" t="s">
        <v>10</v>
      </c>
      <c r="D148" s="26">
        <v>123</v>
      </c>
      <c r="E148" s="26">
        <v>120</v>
      </c>
      <c r="F148" s="26">
        <v>3</v>
      </c>
      <c r="G148" s="43">
        <f t="shared" si="2"/>
        <v>0.97560975609756095</v>
      </c>
      <c r="H148" s="34">
        <v>126.6259</v>
      </c>
    </row>
    <row r="149" spans="1:8" ht="15" customHeight="1">
      <c r="A149" s="47"/>
      <c r="B149" s="36" t="s">
        <v>155</v>
      </c>
      <c r="C149" s="25" t="s">
        <v>10</v>
      </c>
      <c r="D149" s="26">
        <v>271</v>
      </c>
      <c r="E149" s="26">
        <v>150</v>
      </c>
      <c r="F149" s="26">
        <v>121</v>
      </c>
      <c r="G149" s="43">
        <f t="shared" si="2"/>
        <v>0.55350553505535061</v>
      </c>
      <c r="H149" s="34">
        <v>152.65090000000001</v>
      </c>
    </row>
    <row r="150" spans="1:8" ht="15" customHeight="1">
      <c r="A150" s="48" t="s">
        <v>156</v>
      </c>
      <c r="B150" s="36" t="s">
        <v>157</v>
      </c>
      <c r="C150" s="25" t="s">
        <v>10</v>
      </c>
      <c r="D150" s="26">
        <v>220</v>
      </c>
      <c r="E150" s="26">
        <v>220</v>
      </c>
      <c r="F150" s="26" t="s">
        <v>37</v>
      </c>
      <c r="G150" s="43">
        <f t="shared" si="2"/>
        <v>1</v>
      </c>
      <c r="H150" s="34">
        <v>116.1371</v>
      </c>
    </row>
    <row r="151" spans="1:8" ht="15" customHeight="1">
      <c r="A151" s="49"/>
      <c r="B151" s="36" t="s">
        <v>158</v>
      </c>
      <c r="C151" s="25" t="s">
        <v>10</v>
      </c>
      <c r="D151" s="26">
        <v>69</v>
      </c>
      <c r="E151" s="26">
        <v>69</v>
      </c>
      <c r="F151" s="26" t="s">
        <v>37</v>
      </c>
      <c r="G151" s="43">
        <f t="shared" si="2"/>
        <v>1</v>
      </c>
      <c r="H151" s="34">
        <v>119.59690000000001</v>
      </c>
    </row>
    <row r="152" spans="1:8" ht="15" customHeight="1">
      <c r="A152" s="49"/>
      <c r="B152" s="36" t="s">
        <v>159</v>
      </c>
      <c r="C152" s="25" t="s">
        <v>10</v>
      </c>
      <c r="D152" s="26">
        <v>147</v>
      </c>
      <c r="E152" s="26">
        <v>135</v>
      </c>
      <c r="F152" s="26">
        <v>12</v>
      </c>
      <c r="G152" s="43">
        <f t="shared" si="2"/>
        <v>0.91836734693877553</v>
      </c>
      <c r="H152" s="34">
        <v>131.74369999999999</v>
      </c>
    </row>
    <row r="153" spans="1:8" ht="15" customHeight="1">
      <c r="A153" s="49"/>
      <c r="B153" s="36" t="s">
        <v>160</v>
      </c>
      <c r="C153" s="25" t="s">
        <v>10</v>
      </c>
      <c r="D153" s="26">
        <v>241</v>
      </c>
      <c r="E153" s="26">
        <v>225</v>
      </c>
      <c r="F153" s="26">
        <v>16</v>
      </c>
      <c r="G153" s="43">
        <f t="shared" si="2"/>
        <v>0.93360995850622408</v>
      </c>
      <c r="H153" s="34">
        <v>131.1139</v>
      </c>
    </row>
    <row r="154" spans="1:8" ht="15" customHeight="1">
      <c r="A154" s="46" t="s">
        <v>161</v>
      </c>
      <c r="B154" s="36" t="s">
        <v>162</v>
      </c>
      <c r="C154" s="25" t="s">
        <v>10</v>
      </c>
      <c r="D154" s="26">
        <v>141</v>
      </c>
      <c r="E154" s="26">
        <v>80</v>
      </c>
      <c r="F154" s="26">
        <v>61</v>
      </c>
      <c r="G154" s="43">
        <f t="shared" si="2"/>
        <v>0.56737588652482274</v>
      </c>
      <c r="H154" s="34">
        <v>147.30680000000001</v>
      </c>
    </row>
    <row r="155" spans="1:8" ht="15" customHeight="1">
      <c r="A155" s="47"/>
      <c r="B155" s="36" t="s">
        <v>163</v>
      </c>
      <c r="C155" s="25" t="s">
        <v>10</v>
      </c>
      <c r="D155" s="26">
        <v>123</v>
      </c>
      <c r="E155" s="26">
        <v>90</v>
      </c>
      <c r="F155" s="26">
        <v>33</v>
      </c>
      <c r="G155" s="43">
        <f t="shared" si="2"/>
        <v>0.73170731707317072</v>
      </c>
      <c r="H155" s="34">
        <v>139.28389999999999</v>
      </c>
    </row>
    <row r="156" spans="1:8" ht="15" customHeight="1">
      <c r="A156" s="47"/>
      <c r="B156" s="36" t="s">
        <v>164</v>
      </c>
      <c r="C156" s="25" t="s">
        <v>10</v>
      </c>
      <c r="D156" s="26">
        <v>107</v>
      </c>
      <c r="E156" s="26">
        <v>80</v>
      </c>
      <c r="F156" s="26">
        <v>27</v>
      </c>
      <c r="G156" s="43">
        <f t="shared" si="2"/>
        <v>0.74766355140186913</v>
      </c>
      <c r="H156" s="34">
        <v>133.31120000000001</v>
      </c>
    </row>
    <row r="157" spans="1:8" ht="15" customHeight="1">
      <c r="A157" s="40" t="s">
        <v>165</v>
      </c>
      <c r="B157" s="36" t="s">
        <v>166</v>
      </c>
      <c r="C157" s="25" t="s">
        <v>12</v>
      </c>
      <c r="D157" s="26">
        <v>309</v>
      </c>
      <c r="E157" s="26">
        <v>180</v>
      </c>
      <c r="F157" s="26">
        <v>129</v>
      </c>
      <c r="G157" s="43">
        <f t="shared" si="2"/>
        <v>0.58252427184466016</v>
      </c>
      <c r="H157" s="34">
        <v>152.49180000000001</v>
      </c>
    </row>
    <row r="158" spans="1:8" ht="15" customHeight="1">
      <c r="A158" s="46" t="s">
        <v>167</v>
      </c>
      <c r="B158" s="36" t="s">
        <v>168</v>
      </c>
      <c r="C158" s="25" t="s">
        <v>10</v>
      </c>
      <c r="D158" s="26">
        <v>166</v>
      </c>
      <c r="E158" s="26">
        <v>166</v>
      </c>
      <c r="F158" s="26" t="s">
        <v>37</v>
      </c>
      <c r="G158" s="43">
        <f t="shared" si="2"/>
        <v>1</v>
      </c>
      <c r="H158" s="34">
        <v>126.0866</v>
      </c>
    </row>
    <row r="159" spans="1:8" ht="15" customHeight="1">
      <c r="A159" s="47"/>
      <c r="B159" s="36" t="s">
        <v>169</v>
      </c>
      <c r="C159" s="25" t="s">
        <v>10</v>
      </c>
      <c r="D159" s="26">
        <v>23</v>
      </c>
      <c r="E159" s="26">
        <v>23</v>
      </c>
      <c r="F159" s="26" t="s">
        <v>37</v>
      </c>
      <c r="G159" s="43">
        <f t="shared" si="2"/>
        <v>1</v>
      </c>
      <c r="H159" s="34">
        <v>125.8664</v>
      </c>
    </row>
    <row r="160" spans="1:8" ht="15" customHeight="1">
      <c r="A160" s="46" t="s">
        <v>170</v>
      </c>
      <c r="B160" s="36" t="s">
        <v>171</v>
      </c>
      <c r="C160" s="25" t="s">
        <v>10</v>
      </c>
      <c r="D160" s="26">
        <v>132</v>
      </c>
      <c r="E160" s="26">
        <v>80</v>
      </c>
      <c r="F160" s="26">
        <v>52</v>
      </c>
      <c r="G160" s="43">
        <f t="shared" si="2"/>
        <v>0.60606060606060608</v>
      </c>
      <c r="H160" s="34">
        <v>151.18289999999999</v>
      </c>
    </row>
    <row r="161" spans="1:8" ht="15" customHeight="1">
      <c r="A161" s="47"/>
      <c r="B161" s="36" t="s">
        <v>172</v>
      </c>
      <c r="C161" s="25" t="s">
        <v>10</v>
      </c>
      <c r="D161" s="26">
        <v>51</v>
      </c>
      <c r="E161" s="26">
        <v>35</v>
      </c>
      <c r="F161" s="26">
        <v>16</v>
      </c>
      <c r="G161" s="43">
        <f t="shared" si="2"/>
        <v>0.68627450980392157</v>
      </c>
      <c r="H161" s="34">
        <v>145.23869999999999</v>
      </c>
    </row>
    <row r="162" spans="1:8" ht="15" customHeight="1">
      <c r="A162" s="47"/>
      <c r="B162" s="36" t="s">
        <v>173</v>
      </c>
      <c r="C162" s="25" t="s">
        <v>10</v>
      </c>
      <c r="D162" s="26">
        <v>170</v>
      </c>
      <c r="E162" s="26">
        <v>120</v>
      </c>
      <c r="F162" s="26">
        <v>50</v>
      </c>
      <c r="G162" s="43">
        <f t="shared" si="2"/>
        <v>0.70588235294117652</v>
      </c>
      <c r="H162" s="34">
        <v>145.6788</v>
      </c>
    </row>
    <row r="163" spans="1:8" ht="15" customHeight="1">
      <c r="A163" s="48" t="s">
        <v>174</v>
      </c>
      <c r="B163" s="36" t="s">
        <v>175</v>
      </c>
      <c r="C163" s="25" t="s">
        <v>33</v>
      </c>
      <c r="D163" s="26">
        <v>56</v>
      </c>
      <c r="E163" s="26">
        <v>50</v>
      </c>
      <c r="F163" s="26">
        <v>6</v>
      </c>
      <c r="G163" s="43">
        <f t="shared" si="2"/>
        <v>0.8928571428571429</v>
      </c>
      <c r="H163" s="34">
        <v>122.8767</v>
      </c>
    </row>
    <row r="164" spans="1:8" ht="15" customHeight="1">
      <c r="A164" s="49"/>
      <c r="B164" s="36"/>
      <c r="C164" s="25" t="s">
        <v>10</v>
      </c>
      <c r="D164" s="26">
        <v>650</v>
      </c>
      <c r="E164" s="26">
        <v>300</v>
      </c>
      <c r="F164" s="26">
        <v>350</v>
      </c>
      <c r="G164" s="43">
        <f t="shared" si="2"/>
        <v>0.46153846153846156</v>
      </c>
      <c r="H164" s="34">
        <v>156.57749999999999</v>
      </c>
    </row>
    <row r="165" spans="1:8" ht="15" customHeight="1">
      <c r="A165" s="49"/>
      <c r="B165" s="36" t="s">
        <v>176</v>
      </c>
      <c r="C165" s="25" t="s">
        <v>10</v>
      </c>
      <c r="D165" s="26">
        <v>102</v>
      </c>
      <c r="E165" s="26">
        <v>50</v>
      </c>
      <c r="F165" s="26">
        <v>52</v>
      </c>
      <c r="G165" s="43">
        <f t="shared" si="2"/>
        <v>0.49019607843137253</v>
      </c>
      <c r="H165" s="34">
        <v>152.33439999999999</v>
      </c>
    </row>
    <row r="166" spans="1:8" ht="15" customHeight="1">
      <c r="A166" s="49"/>
      <c r="B166" s="36" t="s">
        <v>177</v>
      </c>
      <c r="C166" s="25" t="s">
        <v>10</v>
      </c>
      <c r="D166" s="26">
        <v>152</v>
      </c>
      <c r="E166" s="26">
        <v>100</v>
      </c>
      <c r="F166" s="26">
        <v>52</v>
      </c>
      <c r="G166" s="43">
        <f t="shared" si="2"/>
        <v>0.65789473684210531</v>
      </c>
      <c r="H166" s="34">
        <v>148.44980000000001</v>
      </c>
    </row>
    <row r="167" spans="1:8" ht="15" customHeight="1">
      <c r="A167" s="49"/>
      <c r="B167" s="36" t="s">
        <v>178</v>
      </c>
      <c r="C167" s="25" t="s">
        <v>10</v>
      </c>
      <c r="D167" s="26">
        <v>56</v>
      </c>
      <c r="E167" s="26">
        <v>50</v>
      </c>
      <c r="F167" s="26">
        <v>6</v>
      </c>
      <c r="G167" s="43">
        <f t="shared" si="2"/>
        <v>0.8928571428571429</v>
      </c>
      <c r="H167" s="34">
        <v>135.62010000000001</v>
      </c>
    </row>
    <row r="168" spans="1:8" ht="15" customHeight="1">
      <c r="A168" s="49"/>
      <c r="B168" s="36" t="s">
        <v>179</v>
      </c>
      <c r="C168" s="25" t="s">
        <v>10</v>
      </c>
      <c r="D168" s="26">
        <v>36</v>
      </c>
      <c r="E168" s="26">
        <v>36</v>
      </c>
      <c r="F168" s="26" t="s">
        <v>37</v>
      </c>
      <c r="G168" s="43">
        <f t="shared" si="2"/>
        <v>1</v>
      </c>
      <c r="H168" s="34">
        <v>128.67439999999999</v>
      </c>
    </row>
    <row r="169" spans="1:8" ht="15" customHeight="1">
      <c r="A169" s="48" t="s">
        <v>180</v>
      </c>
      <c r="B169" s="36" t="s">
        <v>181</v>
      </c>
      <c r="C169" s="25" t="s">
        <v>38</v>
      </c>
      <c r="D169" s="26">
        <v>63</v>
      </c>
      <c r="E169" s="26">
        <v>60</v>
      </c>
      <c r="F169" s="26">
        <v>3</v>
      </c>
      <c r="G169" s="43">
        <f t="shared" si="2"/>
        <v>0.95238095238095233</v>
      </c>
      <c r="H169" s="34">
        <v>126.64149999999999</v>
      </c>
    </row>
    <row r="170" spans="1:8" ht="15" customHeight="1">
      <c r="A170" s="49"/>
      <c r="B170" s="36"/>
      <c r="C170" s="25" t="s">
        <v>44</v>
      </c>
      <c r="D170" s="26">
        <v>27</v>
      </c>
      <c r="E170" s="26">
        <v>27</v>
      </c>
      <c r="F170" s="26" t="s">
        <v>37</v>
      </c>
      <c r="G170" s="43">
        <f t="shared" si="2"/>
        <v>1</v>
      </c>
      <c r="H170" s="34">
        <v>119.83880000000001</v>
      </c>
    </row>
    <row r="171" spans="1:8" ht="15" customHeight="1">
      <c r="A171" s="49"/>
      <c r="B171" s="36"/>
      <c r="C171" s="25" t="s">
        <v>12</v>
      </c>
      <c r="D171" s="26">
        <v>151</v>
      </c>
      <c r="E171" s="26">
        <v>151</v>
      </c>
      <c r="F171" s="26" t="s">
        <v>37</v>
      </c>
      <c r="G171" s="43">
        <f t="shared" si="2"/>
        <v>1</v>
      </c>
      <c r="H171" s="34">
        <v>116.2983</v>
      </c>
    </row>
    <row r="172" spans="1:8" ht="15" customHeight="1">
      <c r="A172" s="49"/>
      <c r="B172" s="36" t="s">
        <v>182</v>
      </c>
      <c r="C172" s="25" t="s">
        <v>10</v>
      </c>
      <c r="D172" s="26">
        <v>53</v>
      </c>
      <c r="E172" s="26">
        <v>53</v>
      </c>
      <c r="F172" s="26" t="s">
        <v>37</v>
      </c>
      <c r="G172" s="43">
        <f t="shared" si="2"/>
        <v>1</v>
      </c>
      <c r="H172" s="34">
        <v>124.8447</v>
      </c>
    </row>
    <row r="173" spans="1:8" ht="15" customHeight="1">
      <c r="A173" s="49"/>
      <c r="B173" s="36" t="s">
        <v>183</v>
      </c>
      <c r="C173" s="25" t="s">
        <v>38</v>
      </c>
      <c r="D173" s="26">
        <v>29</v>
      </c>
      <c r="E173" s="26">
        <v>29</v>
      </c>
      <c r="F173" s="26" t="s">
        <v>37</v>
      </c>
      <c r="G173" s="43">
        <f t="shared" si="2"/>
        <v>1</v>
      </c>
      <c r="H173" s="34">
        <v>116.2895</v>
      </c>
    </row>
    <row r="174" spans="1:8" ht="15" customHeight="1">
      <c r="A174" s="49"/>
      <c r="B174" s="36" t="s">
        <v>184</v>
      </c>
      <c r="C174" s="25" t="s">
        <v>10</v>
      </c>
      <c r="D174" s="26">
        <v>22</v>
      </c>
      <c r="E174" s="26">
        <v>22</v>
      </c>
      <c r="F174" s="26" t="s">
        <v>37</v>
      </c>
      <c r="G174" s="43">
        <f t="shared" si="2"/>
        <v>1</v>
      </c>
      <c r="H174" s="34">
        <v>121.3852</v>
      </c>
    </row>
    <row r="175" spans="1:8" ht="15" customHeight="1">
      <c r="A175" s="49"/>
      <c r="B175" s="36" t="s">
        <v>185</v>
      </c>
      <c r="C175" s="25" t="s">
        <v>10</v>
      </c>
      <c r="D175" s="26">
        <v>73</v>
      </c>
      <c r="E175" s="26">
        <v>73</v>
      </c>
      <c r="F175" s="26" t="s">
        <v>37</v>
      </c>
      <c r="G175" s="43">
        <f t="shared" si="2"/>
        <v>1</v>
      </c>
      <c r="H175" s="34">
        <v>118.9765</v>
      </c>
    </row>
    <row r="176" spans="1:8" ht="15" customHeight="1">
      <c r="A176" s="49"/>
      <c r="B176" s="36"/>
      <c r="C176" s="25" t="s">
        <v>38</v>
      </c>
      <c r="D176" s="26">
        <v>20</v>
      </c>
      <c r="E176" s="26">
        <v>20</v>
      </c>
      <c r="F176" s="26" t="s">
        <v>37</v>
      </c>
      <c r="G176" s="43">
        <f t="shared" si="2"/>
        <v>1</v>
      </c>
      <c r="H176" s="34">
        <v>131.5728</v>
      </c>
    </row>
    <row r="177" spans="1:8" ht="15" customHeight="1">
      <c r="A177" s="49"/>
      <c r="B177" s="36"/>
      <c r="C177" s="25" t="s">
        <v>44</v>
      </c>
      <c r="D177" s="26">
        <v>34</v>
      </c>
      <c r="E177" s="26">
        <v>34</v>
      </c>
      <c r="F177" s="26" t="s">
        <v>37</v>
      </c>
      <c r="G177" s="43">
        <f t="shared" si="2"/>
        <v>1</v>
      </c>
      <c r="H177" s="34">
        <v>123.4307</v>
      </c>
    </row>
    <row r="178" spans="1:8" ht="15" customHeight="1">
      <c r="A178" s="49"/>
      <c r="B178" s="36" t="s">
        <v>186</v>
      </c>
      <c r="C178" s="25" t="s">
        <v>10</v>
      </c>
      <c r="D178" s="26">
        <v>82</v>
      </c>
      <c r="E178" s="26">
        <v>82</v>
      </c>
      <c r="F178" s="26" t="s">
        <v>37</v>
      </c>
      <c r="G178" s="43">
        <f t="shared" si="2"/>
        <v>1</v>
      </c>
      <c r="H178" s="34">
        <v>117.77070000000001</v>
      </c>
    </row>
    <row r="179" spans="1:8" ht="15" customHeight="1">
      <c r="A179" s="49"/>
      <c r="B179" s="36"/>
      <c r="C179" s="25" t="s">
        <v>38</v>
      </c>
      <c r="D179" s="26">
        <v>22</v>
      </c>
      <c r="E179" s="26">
        <v>22</v>
      </c>
      <c r="F179" s="26" t="s">
        <v>37</v>
      </c>
      <c r="G179" s="43">
        <f t="shared" si="2"/>
        <v>1</v>
      </c>
      <c r="H179" s="34">
        <v>122.34439999999999</v>
      </c>
    </row>
    <row r="180" spans="1:8" ht="15" customHeight="1">
      <c r="A180" s="49"/>
      <c r="B180" s="36"/>
      <c r="C180" s="25" t="s">
        <v>44</v>
      </c>
      <c r="D180" s="26">
        <v>17</v>
      </c>
      <c r="E180" s="26">
        <v>17</v>
      </c>
      <c r="F180" s="26" t="s">
        <v>37</v>
      </c>
      <c r="G180" s="43">
        <f t="shared" si="2"/>
        <v>1</v>
      </c>
      <c r="H180" s="34">
        <v>122.5085</v>
      </c>
    </row>
    <row r="181" spans="1:8" ht="15" customHeight="1">
      <c r="A181" s="49"/>
      <c r="B181" s="36" t="s">
        <v>187</v>
      </c>
      <c r="C181" s="25" t="s">
        <v>38</v>
      </c>
      <c r="D181" s="26">
        <v>43</v>
      </c>
      <c r="E181" s="26">
        <v>43</v>
      </c>
      <c r="F181" s="26" t="s">
        <v>37</v>
      </c>
      <c r="G181" s="43">
        <f t="shared" si="2"/>
        <v>1</v>
      </c>
      <c r="H181" s="34">
        <v>125.4853</v>
      </c>
    </row>
    <row r="182" spans="1:8" ht="15" customHeight="1">
      <c r="A182" s="49"/>
      <c r="B182" s="36" t="s">
        <v>188</v>
      </c>
      <c r="C182" s="25" t="s">
        <v>10</v>
      </c>
      <c r="D182" s="26">
        <v>84</v>
      </c>
      <c r="E182" s="26">
        <v>84</v>
      </c>
      <c r="F182" s="26" t="s">
        <v>37</v>
      </c>
      <c r="G182" s="43">
        <f t="shared" si="2"/>
        <v>1</v>
      </c>
      <c r="H182" s="34">
        <v>114.41249999999999</v>
      </c>
    </row>
    <row r="183" spans="1:8" ht="15" customHeight="1">
      <c r="A183" s="56"/>
      <c r="B183" s="36"/>
      <c r="C183" s="25" t="s">
        <v>44</v>
      </c>
      <c r="D183" s="26">
        <v>21</v>
      </c>
      <c r="E183" s="26">
        <v>21</v>
      </c>
      <c r="F183" s="26" t="s">
        <v>37</v>
      </c>
      <c r="G183" s="43">
        <f t="shared" si="2"/>
        <v>1</v>
      </c>
      <c r="H183" s="34">
        <v>120.0273</v>
      </c>
    </row>
    <row r="184" spans="1:8" ht="15" customHeight="1">
      <c r="A184" s="46" t="s">
        <v>189</v>
      </c>
      <c r="B184" s="36" t="s">
        <v>190</v>
      </c>
      <c r="C184" s="25" t="s">
        <v>10</v>
      </c>
      <c r="D184" s="26">
        <v>504</v>
      </c>
      <c r="E184" s="26">
        <v>300</v>
      </c>
      <c r="F184" s="26">
        <v>204</v>
      </c>
      <c r="G184" s="43">
        <f t="shared" si="2"/>
        <v>0.59523809523809523</v>
      </c>
      <c r="H184" s="34">
        <v>145.4357</v>
      </c>
    </row>
    <row r="185" spans="1:8" ht="15" customHeight="1">
      <c r="A185" s="47"/>
      <c r="B185" s="36" t="s">
        <v>191</v>
      </c>
      <c r="C185" s="25" t="s">
        <v>10</v>
      </c>
      <c r="D185" s="26">
        <v>61</v>
      </c>
      <c r="E185" s="26">
        <v>45</v>
      </c>
      <c r="F185" s="26">
        <v>16</v>
      </c>
      <c r="G185" s="43">
        <f t="shared" si="2"/>
        <v>0.73770491803278693</v>
      </c>
      <c r="H185" s="34">
        <v>139.0599</v>
      </c>
    </row>
    <row r="186" spans="1:8" ht="15" customHeight="1">
      <c r="A186" s="47"/>
      <c r="B186" s="36" t="s">
        <v>192</v>
      </c>
      <c r="C186" s="25" t="s">
        <v>10</v>
      </c>
      <c r="D186" s="26">
        <v>70</v>
      </c>
      <c r="E186" s="26">
        <v>45</v>
      </c>
      <c r="F186" s="26">
        <v>25</v>
      </c>
      <c r="G186" s="43">
        <f t="shared" si="2"/>
        <v>0.6428571428571429</v>
      </c>
      <c r="H186" s="34">
        <v>136.41220000000001</v>
      </c>
    </row>
    <row r="187" spans="1:8" ht="15" customHeight="1">
      <c r="A187" s="46" t="s">
        <v>193</v>
      </c>
      <c r="B187" s="36" t="s">
        <v>194</v>
      </c>
      <c r="C187" s="25" t="s">
        <v>10</v>
      </c>
      <c r="D187" s="26">
        <v>120</v>
      </c>
      <c r="E187" s="26">
        <v>120</v>
      </c>
      <c r="F187" s="26" t="s">
        <v>37</v>
      </c>
      <c r="G187" s="43">
        <f t="shared" si="2"/>
        <v>1</v>
      </c>
      <c r="H187" s="34">
        <v>110.94450000000001</v>
      </c>
    </row>
    <row r="188" spans="1:8" ht="15" customHeight="1">
      <c r="A188" s="47"/>
      <c r="B188" s="36" t="s">
        <v>195</v>
      </c>
      <c r="C188" s="25" t="s">
        <v>10</v>
      </c>
      <c r="D188" s="26">
        <v>138</v>
      </c>
      <c r="E188" s="26">
        <v>138</v>
      </c>
      <c r="F188" s="26" t="s">
        <v>37</v>
      </c>
      <c r="G188" s="43">
        <f t="shared" ref="G188:G196" si="3">+E188/D188</f>
        <v>1</v>
      </c>
      <c r="H188" s="34">
        <v>116.1195</v>
      </c>
    </row>
    <row r="189" spans="1:8" ht="15" customHeight="1">
      <c r="A189" s="47"/>
      <c r="B189" s="36" t="s">
        <v>196</v>
      </c>
      <c r="C189" s="25" t="s">
        <v>10</v>
      </c>
      <c r="D189" s="26">
        <v>22</v>
      </c>
      <c r="E189" s="26">
        <v>22</v>
      </c>
      <c r="F189" s="26" t="s">
        <v>37</v>
      </c>
      <c r="G189" s="43">
        <f t="shared" si="3"/>
        <v>1</v>
      </c>
      <c r="H189" s="34">
        <v>128.29300000000001</v>
      </c>
    </row>
    <row r="190" spans="1:8" ht="15" customHeight="1">
      <c r="A190" s="48" t="s">
        <v>197</v>
      </c>
      <c r="B190" s="36" t="s">
        <v>198</v>
      </c>
      <c r="C190" s="25" t="s">
        <v>10</v>
      </c>
      <c r="D190" s="26">
        <v>213</v>
      </c>
      <c r="E190" s="26">
        <v>120</v>
      </c>
      <c r="F190" s="26">
        <v>93</v>
      </c>
      <c r="G190" s="43">
        <f t="shared" si="3"/>
        <v>0.56338028169014087</v>
      </c>
      <c r="H190" s="34">
        <v>149.63329999999999</v>
      </c>
    </row>
    <row r="191" spans="1:8" ht="15" customHeight="1">
      <c r="A191" s="49"/>
      <c r="B191" s="36" t="s">
        <v>199</v>
      </c>
      <c r="C191" s="25" t="s">
        <v>10</v>
      </c>
      <c r="D191" s="26">
        <v>22</v>
      </c>
      <c r="E191" s="26">
        <v>22</v>
      </c>
      <c r="F191" s="26" t="s">
        <v>37</v>
      </c>
      <c r="G191" s="43">
        <f t="shared" si="3"/>
        <v>1</v>
      </c>
      <c r="H191" s="34">
        <v>130.80269999999999</v>
      </c>
    </row>
    <row r="192" spans="1:8" ht="15" customHeight="1">
      <c r="A192" s="49"/>
      <c r="B192" s="36" t="s">
        <v>200</v>
      </c>
      <c r="C192" s="25" t="s">
        <v>10</v>
      </c>
      <c r="D192" s="26">
        <v>95</v>
      </c>
      <c r="E192" s="26">
        <v>40</v>
      </c>
      <c r="F192" s="26">
        <v>55</v>
      </c>
      <c r="G192" s="43">
        <f t="shared" si="3"/>
        <v>0.42105263157894735</v>
      </c>
      <c r="H192" s="34">
        <v>151.27449999999999</v>
      </c>
    </row>
    <row r="193" spans="1:8" ht="15" customHeight="1">
      <c r="A193" s="49"/>
      <c r="B193" s="36" t="s">
        <v>201</v>
      </c>
      <c r="C193" s="25" t="s">
        <v>10</v>
      </c>
      <c r="D193" s="26">
        <v>60</v>
      </c>
      <c r="E193" s="26">
        <v>40</v>
      </c>
      <c r="F193" s="26">
        <v>20</v>
      </c>
      <c r="G193" s="43">
        <f t="shared" si="3"/>
        <v>0.66666666666666663</v>
      </c>
      <c r="H193" s="34">
        <v>139.40369999999999</v>
      </c>
    </row>
    <row r="194" spans="1:8" ht="15" customHeight="1">
      <c r="A194" s="40" t="s">
        <v>202</v>
      </c>
      <c r="B194" s="36" t="s">
        <v>203</v>
      </c>
      <c r="C194" s="25" t="s">
        <v>12</v>
      </c>
      <c r="D194" s="26">
        <v>182</v>
      </c>
      <c r="E194" s="26">
        <v>180</v>
      </c>
      <c r="F194" s="26">
        <v>2</v>
      </c>
      <c r="G194" s="43">
        <f t="shared" si="3"/>
        <v>0.98901098901098905</v>
      </c>
      <c r="H194" s="34">
        <v>123.79389999999999</v>
      </c>
    </row>
    <row r="195" spans="1:8" ht="15" customHeight="1">
      <c r="A195" s="46" t="s">
        <v>204</v>
      </c>
      <c r="B195" s="36" t="s">
        <v>205</v>
      </c>
      <c r="C195" s="25" t="s">
        <v>12</v>
      </c>
      <c r="D195" s="26">
        <v>302</v>
      </c>
      <c r="E195" s="26">
        <v>181</v>
      </c>
      <c r="F195" s="26">
        <v>121</v>
      </c>
      <c r="G195" s="43">
        <f t="shared" si="3"/>
        <v>0.59933774834437081</v>
      </c>
      <c r="H195" s="34">
        <v>148.94890000000001</v>
      </c>
    </row>
    <row r="196" spans="1:8" ht="15" customHeight="1">
      <c r="A196" s="47"/>
      <c r="B196" s="36" t="s">
        <v>206</v>
      </c>
      <c r="C196" s="25" t="s">
        <v>12</v>
      </c>
      <c r="D196" s="26">
        <v>28</v>
      </c>
      <c r="E196" s="26">
        <v>28</v>
      </c>
      <c r="F196" s="26" t="s">
        <v>37</v>
      </c>
      <c r="G196" s="43">
        <f t="shared" si="3"/>
        <v>1</v>
      </c>
      <c r="H196" s="34">
        <v>127.4812</v>
      </c>
    </row>
    <row r="197" spans="1:8" ht="15" customHeight="1">
      <c r="A197" s="8"/>
      <c r="B197" s="8"/>
      <c r="C197" s="30" t="s">
        <v>212</v>
      </c>
      <c r="D197" s="31">
        <f>SUM(D59:D196)</f>
        <v>17378</v>
      </c>
      <c r="E197" s="31">
        <f>SUM(E59:E196)</f>
        <v>13447</v>
      </c>
      <c r="F197" s="31">
        <f>SUM(F59:F196)</f>
        <v>3931</v>
      </c>
      <c r="G197" s="32">
        <f>+E197/D197</f>
        <v>0.77379445275635861</v>
      </c>
      <c r="H197" s="44">
        <v>110.7105</v>
      </c>
    </row>
    <row r="198" spans="1:8" ht="15" customHeight="1">
      <c r="A198" s="2"/>
      <c r="B198" s="42"/>
      <c r="C198" s="37" t="s">
        <v>207</v>
      </c>
      <c r="D198" s="38">
        <v>51179</v>
      </c>
      <c r="E198" s="38">
        <v>28342</v>
      </c>
      <c r="F198" s="38">
        <v>22837</v>
      </c>
      <c r="G198" s="39">
        <v>0.55379999999999996</v>
      </c>
      <c r="H198" s="23"/>
    </row>
    <row r="199" spans="1:8" ht="15" customHeight="1">
      <c r="A199" s="2"/>
      <c r="B199" s="2"/>
      <c r="C199" s="2"/>
      <c r="D199" s="2"/>
      <c r="E199" s="2"/>
      <c r="F199" s="2"/>
      <c r="G199" s="2"/>
    </row>
    <row r="200" spans="1:8" ht="15" customHeight="1">
      <c r="A200" s="2"/>
      <c r="B200" s="2"/>
    </row>
  </sheetData>
  <mergeCells count="48">
    <mergeCell ref="A47:B49"/>
    <mergeCell ref="A1:H1"/>
    <mergeCell ref="A5:A8"/>
    <mergeCell ref="A11:A15"/>
    <mergeCell ref="A18:A21"/>
    <mergeCell ref="A24:A28"/>
    <mergeCell ref="A32:A33"/>
    <mergeCell ref="G24:G28"/>
    <mergeCell ref="A36:B38"/>
    <mergeCell ref="A39:B40"/>
    <mergeCell ref="A41:B42"/>
    <mergeCell ref="A45:B45"/>
    <mergeCell ref="A46:B46"/>
    <mergeCell ref="A50:B50"/>
    <mergeCell ref="A51:B51"/>
    <mergeCell ref="A56:H56"/>
    <mergeCell ref="A61:A65"/>
    <mergeCell ref="A66:A70"/>
    <mergeCell ref="A57:H57"/>
    <mergeCell ref="A71:A74"/>
    <mergeCell ref="A75:A77"/>
    <mergeCell ref="A78:A83"/>
    <mergeCell ref="A84:A92"/>
    <mergeCell ref="A93:A98"/>
    <mergeCell ref="A126:A127"/>
    <mergeCell ref="A128:A132"/>
    <mergeCell ref="A133:A140"/>
    <mergeCell ref="A141:A146"/>
    <mergeCell ref="A100:A101"/>
    <mergeCell ref="A102:A104"/>
    <mergeCell ref="A105:A112"/>
    <mergeCell ref="A114:A119"/>
    <mergeCell ref="A184:A186"/>
    <mergeCell ref="A187:A189"/>
    <mergeCell ref="A190:A193"/>
    <mergeCell ref="A195:A196"/>
    <mergeCell ref="A3:H3"/>
    <mergeCell ref="G5:G8"/>
    <mergeCell ref="G11:G15"/>
    <mergeCell ref="G18:G21"/>
    <mergeCell ref="A169:A183"/>
    <mergeCell ref="A147:A149"/>
    <mergeCell ref="A150:A153"/>
    <mergeCell ref="A154:A156"/>
    <mergeCell ref="A158:A159"/>
    <mergeCell ref="A160:A162"/>
    <mergeCell ref="A163:A168"/>
    <mergeCell ref="A121:A125"/>
  </mergeCells>
  <pageMargins left="0.70866141732283472" right="0.70866141732283472" top="1.5748031496062993" bottom="0.78740157480314965" header="0.51181102362204722" footer="0.51181102362204722"/>
  <pageSetup scale="7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punminSEMS2008B</vt:lpstr>
      <vt:lpstr>punminSEMS2008B!Área_de_impresión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Giro, Marco Antonio</dc:creator>
  <cp:lastModifiedBy>9704264</cp:lastModifiedBy>
  <dcterms:created xsi:type="dcterms:W3CDTF">2011-06-08T14:59:47Z</dcterms:created>
  <dcterms:modified xsi:type="dcterms:W3CDTF">2011-06-08T17:08:27Z</dcterms:modified>
</cp:coreProperties>
</file>